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8" i="1" l="1"/>
  <c r="A198" i="1"/>
  <c r="L197" i="1"/>
  <c r="J197" i="1"/>
  <c r="I197" i="1"/>
  <c r="H197" i="1"/>
  <c r="G197" i="1"/>
  <c r="F197" i="1"/>
  <c r="B188" i="1"/>
  <c r="A188" i="1"/>
  <c r="L187" i="1"/>
  <c r="L198" i="1" s="1"/>
  <c r="J187" i="1"/>
  <c r="J198" i="1" s="1"/>
  <c r="I187" i="1"/>
  <c r="I198" i="1" s="1"/>
  <c r="H187" i="1"/>
  <c r="H198" i="1" s="1"/>
  <c r="G187" i="1"/>
  <c r="G198" i="1" s="1"/>
  <c r="F187" i="1"/>
  <c r="F198" i="1" s="1"/>
  <c r="B179" i="1"/>
  <c r="A179" i="1"/>
  <c r="L178" i="1"/>
  <c r="J178" i="1"/>
  <c r="I178" i="1"/>
  <c r="H178" i="1"/>
  <c r="G178" i="1"/>
  <c r="F178" i="1"/>
  <c r="B169" i="1"/>
  <c r="A169" i="1"/>
  <c r="L168" i="1"/>
  <c r="L179" i="1" s="1"/>
  <c r="J168" i="1"/>
  <c r="J179" i="1" s="1"/>
  <c r="I168" i="1"/>
  <c r="I179" i="1" s="1"/>
  <c r="H168" i="1"/>
  <c r="H179" i="1" s="1"/>
  <c r="G168" i="1"/>
  <c r="G179" i="1" s="1"/>
  <c r="F168" i="1"/>
  <c r="F179" i="1" s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J159" i="1" s="1"/>
  <c r="I148" i="1"/>
  <c r="I159" i="1" s="1"/>
  <c r="H148" i="1"/>
  <c r="H159" i="1" s="1"/>
  <c r="G148" i="1"/>
  <c r="G159" i="1" s="1"/>
  <c r="F148" i="1"/>
  <c r="F159" i="1" s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J140" i="1" s="1"/>
  <c r="I129" i="1"/>
  <c r="I140" i="1" s="1"/>
  <c r="H129" i="1"/>
  <c r="H140" i="1" s="1"/>
  <c r="G129" i="1"/>
  <c r="G140" i="1" s="1"/>
  <c r="F129" i="1"/>
  <c r="F140" i="1" s="1"/>
  <c r="B121" i="1"/>
  <c r="A121" i="1"/>
  <c r="L120" i="1"/>
  <c r="J120" i="1"/>
  <c r="I120" i="1"/>
  <c r="H120" i="1"/>
  <c r="G120" i="1"/>
  <c r="F120" i="1"/>
  <c r="B111" i="1"/>
  <c r="A111" i="1"/>
  <c r="L110" i="1"/>
  <c r="L121" i="1" s="1"/>
  <c r="J110" i="1"/>
  <c r="J121" i="1" s="1"/>
  <c r="I110" i="1"/>
  <c r="I121" i="1" s="1"/>
  <c r="H110" i="1"/>
  <c r="H121" i="1" s="1"/>
  <c r="G110" i="1"/>
  <c r="G121" i="1" s="1"/>
  <c r="F110" i="1"/>
  <c r="F121" i="1" s="1"/>
  <c r="B102" i="1"/>
  <c r="A102" i="1"/>
  <c r="L101" i="1"/>
  <c r="J101" i="1"/>
  <c r="I101" i="1"/>
  <c r="H101" i="1"/>
  <c r="G101" i="1"/>
  <c r="F101" i="1"/>
  <c r="B92" i="1"/>
  <c r="A92" i="1"/>
  <c r="L91" i="1"/>
  <c r="L102" i="1" s="1"/>
  <c r="J91" i="1"/>
  <c r="J102" i="1" s="1"/>
  <c r="I91" i="1"/>
  <c r="I102" i="1" s="1"/>
  <c r="H91" i="1"/>
  <c r="H102" i="1" s="1"/>
  <c r="G91" i="1"/>
  <c r="G102" i="1" s="1"/>
  <c r="F91" i="1"/>
  <c r="F102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I83" i="1" s="1"/>
  <c r="H72" i="1"/>
  <c r="H83" i="1" s="1"/>
  <c r="G72" i="1"/>
  <c r="G83" i="1" s="1"/>
  <c r="F72" i="1"/>
  <c r="F83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I52" i="1"/>
  <c r="I63" i="1" s="1"/>
  <c r="H52" i="1"/>
  <c r="H63" i="1" s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9" i="1" l="1"/>
  <c r="H199" i="1"/>
  <c r="J199" i="1"/>
  <c r="L199" i="1"/>
  <c r="I199" i="1"/>
  <c r="G199" i="1"/>
</calcChain>
</file>

<file path=xl/sharedStrings.xml><?xml version="1.0" encoding="utf-8"?>
<sst xmlns="http://schemas.openxmlformats.org/spreadsheetml/2006/main" count="267" uniqueCount="88">
  <si>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</si>
  <si>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</si>
  <si>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</si>
  <si>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</si>
  <si>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</si>
  <si>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</si>
  <si>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</si>
  <si>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</si>
  <si>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</si>
  <si>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</si>
  <si>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</si>
  <si>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</si>
  <si>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</si>
  <si>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</si>
  <si>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</si>
  <si>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</si>
  <si>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</si>
  <si>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</si>
  <si>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</si>
  <si>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</si>
  <si>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</si>
  <si>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</si>
  <si>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</si>
  <si>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</si>
  <si>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</si>
  <si>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</si>
  <si>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</si>
  <si>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</si>
  <si>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</si>
  <si>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</si>
  <si>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</si>
  <si>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</si>
  <si>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</si>
  <si>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</si>
  <si>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</si>
  <si>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</si>
  <si>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</si>
  <si>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Согласовал:</t>
  </si>
  <si>
    <t>директор</t>
  </si>
  <si>
    <t>Васин Ю.А.</t>
  </si>
  <si>
    <t>5-11 кл.</t>
  </si>
  <si>
    <t>Сосиска отварная</t>
  </si>
  <si>
    <t>572/1981</t>
  </si>
  <si>
    <t>Макароны отварные</t>
  </si>
  <si>
    <t>753/1981</t>
  </si>
  <si>
    <t>Хлеб ржаной</t>
  </si>
  <si>
    <t>ГОСТ</t>
  </si>
  <si>
    <t>Слойка с фруктовой начинкой</t>
  </si>
  <si>
    <t>Компот из сухофруктов</t>
  </si>
  <si>
    <t>395/1981</t>
  </si>
  <si>
    <t>МБОУ Верхнеднепровская СОШ №2</t>
  </si>
  <si>
    <t>Каша молочная гречневая</t>
  </si>
  <si>
    <t>405/1981</t>
  </si>
  <si>
    <t>Чай с сахаром</t>
  </si>
  <si>
    <t>Хлеб пшеничный</t>
  </si>
  <si>
    <t>Сыр порционный</t>
  </si>
  <si>
    <t>80/1981</t>
  </si>
  <si>
    <t>Котлета рыбная</t>
  </si>
  <si>
    <t>541/1981</t>
  </si>
  <si>
    <t>1009/1981</t>
  </si>
  <si>
    <t>Картофельное пюре</t>
  </si>
  <si>
    <t>759/1981</t>
  </si>
  <si>
    <t>Булочка здобная с изюмом</t>
  </si>
  <si>
    <t>113/1986</t>
  </si>
  <si>
    <t>Каша молочная "Дружба"</t>
  </si>
  <si>
    <t>68/Прейскурант</t>
  </si>
  <si>
    <t>Круасан с вареной сгущенкой</t>
  </si>
  <si>
    <t>Кулинарный совет КП "Космос"</t>
  </si>
  <si>
    <t>Кулинарный совет ГУП "Школьное питание"</t>
  </si>
  <si>
    <t>Каша вязкая молочная пшенная</t>
  </si>
  <si>
    <t>411/1981</t>
  </si>
  <si>
    <t>Булочка сдобная с изюмом</t>
  </si>
  <si>
    <t>Каша вязкая молочная овсяная</t>
  </si>
  <si>
    <t>Чай с сахаром и лимоном</t>
  </si>
  <si>
    <t>1010/1981</t>
  </si>
  <si>
    <t>Батон нарезной</t>
  </si>
  <si>
    <t>Капуста тушенаяя с колбасой вареной</t>
  </si>
  <si>
    <t>Организация питания школьников</t>
  </si>
  <si>
    <t>Каша молочная рисовая</t>
  </si>
  <si>
    <t>417/1981</t>
  </si>
  <si>
    <t>Котлета куриная</t>
  </si>
  <si>
    <t>Чай с сазором</t>
  </si>
  <si>
    <t>Каша гречневая рассыпчатая</t>
  </si>
  <si>
    <t>744/1981</t>
  </si>
  <si>
    <t>Огурец свежий</t>
  </si>
  <si>
    <t>816/1983</t>
  </si>
  <si>
    <t>Запеканка творожная со сметаной</t>
  </si>
  <si>
    <t>499/1981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</si>
</sst>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>
      <alignment horizontal="center" vertical="center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3" borderId="3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O70" sqref="O7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50</v>
      </c>
      <c r="D1" s="59"/>
      <c r="E1" s="59"/>
      <c r="F1" s="50" t="s">
        <v>37</v>
      </c>
      <c r="G1" s="2" t="s">
        <v>15</v>
      </c>
      <c r="H1" s="60" t="s">
        <v>38</v>
      </c>
      <c r="I1" s="60"/>
      <c r="J1" s="60"/>
      <c r="K1" s="60"/>
    </row>
    <row r="2" spans="1:12" ht="18" x14ac:dyDescent="0.2">
      <c r="A2" s="34" t="s">
        <v>6</v>
      </c>
      <c r="C2" s="2"/>
      <c r="G2" s="2" t="s">
        <v>16</v>
      </c>
      <c r="H2" s="60" t="s">
        <v>39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7" t="s">
        <v>40</v>
      </c>
      <c r="G3" s="2" t="s">
        <v>17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34</v>
      </c>
      <c r="I4" s="46" t="s">
        <v>35</v>
      </c>
      <c r="J4" s="46" t="s">
        <v>36</v>
      </c>
    </row>
    <row r="5" spans="1:12" ht="33.75" x14ac:dyDescent="0.2">
      <c r="A5" s="44" t="s">
        <v>13</v>
      </c>
      <c r="B5" s="45" t="s">
        <v>14</v>
      </c>
      <c r="C5" s="35" t="s">
        <v>0</v>
      </c>
      <c r="D5" s="35" t="s">
        <v>12</v>
      </c>
      <c r="E5" s="35" t="s">
        <v>11</v>
      </c>
      <c r="F5" s="35" t="s">
        <v>32</v>
      </c>
      <c r="G5" s="35" t="s">
        <v>1</v>
      </c>
      <c r="H5" s="35" t="s">
        <v>2</v>
      </c>
      <c r="I5" s="35" t="s">
        <v>3</v>
      </c>
      <c r="J5" s="35" t="s">
        <v>9</v>
      </c>
      <c r="K5" s="36" t="s">
        <v>10</v>
      </c>
      <c r="L5" s="35" t="s">
        <v>33</v>
      </c>
    </row>
    <row r="6" spans="1:12" ht="15" x14ac:dyDescent="0.25">
      <c r="A6" s="19">
        <v>1</v>
      </c>
      <c r="B6" s="20">
        <v>1</v>
      </c>
      <c r="C6" s="21" t="s">
        <v>18</v>
      </c>
      <c r="D6" s="5" t="s">
        <v>19</v>
      </c>
      <c r="E6" s="38" t="s">
        <v>51</v>
      </c>
      <c r="F6" s="39">
        <v>210</v>
      </c>
      <c r="G6" s="39">
        <v>8.73</v>
      </c>
      <c r="H6" s="39">
        <v>4.75</v>
      </c>
      <c r="I6" s="39">
        <v>33.94</v>
      </c>
      <c r="J6" s="39">
        <v>216</v>
      </c>
      <c r="K6" s="40" t="s">
        <v>52</v>
      </c>
      <c r="L6" s="39">
        <v>36.42</v>
      </c>
    </row>
    <row r="7" spans="1:12" ht="15" x14ac:dyDescent="0.25">
      <c r="A7" s="22"/>
      <c r="B7" s="14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2"/>
      <c r="B8" s="14"/>
      <c r="C8" s="11"/>
      <c r="D8" s="7" t="s">
        <v>20</v>
      </c>
      <c r="E8" s="41" t="s">
        <v>53</v>
      </c>
      <c r="F8" s="42">
        <v>215</v>
      </c>
      <c r="G8" s="42">
        <v>0.2</v>
      </c>
      <c r="H8" s="42">
        <v>0.05</v>
      </c>
      <c r="I8" s="42">
        <v>15.01</v>
      </c>
      <c r="J8" s="42">
        <v>57</v>
      </c>
      <c r="K8" s="43" t="s">
        <v>59</v>
      </c>
      <c r="L8" s="42">
        <v>3.02</v>
      </c>
    </row>
    <row r="9" spans="1:12" ht="15" x14ac:dyDescent="0.25">
      <c r="A9" s="22"/>
      <c r="B9" s="14"/>
      <c r="C9" s="11"/>
      <c r="D9" s="7" t="s">
        <v>21</v>
      </c>
      <c r="E9" s="41" t="s">
        <v>54</v>
      </c>
      <c r="F9" s="42">
        <v>20</v>
      </c>
      <c r="G9" s="42">
        <v>2.5</v>
      </c>
      <c r="H9" s="42">
        <v>0.8</v>
      </c>
      <c r="I9" s="42">
        <v>13.9</v>
      </c>
      <c r="J9" s="42">
        <v>47</v>
      </c>
      <c r="K9" s="43" t="s">
        <v>46</v>
      </c>
      <c r="L9" s="42">
        <v>2.29</v>
      </c>
    </row>
    <row r="10" spans="1:12" ht="15" x14ac:dyDescent="0.25">
      <c r="A10" s="22"/>
      <c r="B10" s="14"/>
      <c r="C10" s="11"/>
      <c r="D10" s="7" t="s">
        <v>22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2"/>
      <c r="B11" s="14"/>
      <c r="C11" s="11"/>
      <c r="D11" s="6"/>
      <c r="E11" s="41" t="s">
        <v>55</v>
      </c>
      <c r="F11" s="42">
        <v>19</v>
      </c>
      <c r="G11" s="42">
        <v>4.37</v>
      </c>
      <c r="H11" s="42">
        <v>5.51</v>
      </c>
      <c r="I11" s="42">
        <v>0</v>
      </c>
      <c r="J11" s="42">
        <v>68</v>
      </c>
      <c r="K11" s="43" t="s">
        <v>56</v>
      </c>
      <c r="L11" s="42">
        <v>18.27</v>
      </c>
    </row>
    <row r="12" spans="1:12" ht="15" x14ac:dyDescent="0.25">
      <c r="A12" s="22"/>
      <c r="B12" s="14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6"/>
      <c r="C13" s="8"/>
      <c r="D13" s="17" t="s">
        <v>31</v>
      </c>
      <c r="E13" s="9"/>
      <c r="F13" s="18">
        <f>SUM(F6:F12)</f>
        <v>464</v>
      </c>
      <c r="G13" s="18">
        <f t="shared" ref="G13:J13" si="0">SUM(G6:G12)</f>
        <v>15.8</v>
      </c>
      <c r="H13" s="18">
        <f t="shared" si="0"/>
        <v>11.11</v>
      </c>
      <c r="I13" s="18">
        <f t="shared" si="0"/>
        <v>62.849999999999994</v>
      </c>
      <c r="J13" s="18">
        <f t="shared" si="0"/>
        <v>388</v>
      </c>
      <c r="K13" s="24"/>
      <c r="L13" s="18">
        <f t="shared" ref="L13" si="1">SUM(L6:L12)</f>
        <v>60</v>
      </c>
    </row>
    <row r="14" spans="1:12" ht="15" x14ac:dyDescent="0.25">
      <c r="A14" s="25">
        <f>A6</f>
        <v>1</v>
      </c>
      <c r="B14" s="12">
        <f>B6</f>
        <v>1</v>
      </c>
      <c r="C14" s="10" t="s">
        <v>23</v>
      </c>
      <c r="D14" s="7" t="s">
        <v>24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2"/>
      <c r="B15" s="14"/>
      <c r="C15" s="11"/>
      <c r="D15" s="7" t="s">
        <v>25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2"/>
      <c r="B16" s="14"/>
      <c r="C16" s="11"/>
      <c r="D16" s="7" t="s">
        <v>26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2"/>
      <c r="B17" s="14"/>
      <c r="C17" s="11"/>
      <c r="D17" s="7" t="s">
        <v>27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2"/>
      <c r="B18" s="14"/>
      <c r="C18" s="11"/>
      <c r="D18" s="7" t="s">
        <v>28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2"/>
      <c r="B19" s="14"/>
      <c r="C19" s="11"/>
      <c r="D19" s="7" t="s">
        <v>29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2"/>
      <c r="B20" s="14"/>
      <c r="C20" s="11"/>
      <c r="D20" s="7" t="s">
        <v>30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2"/>
      <c r="B21" s="14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2"/>
      <c r="B22" s="14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6"/>
      <c r="C23" s="8"/>
      <c r="D23" s="17" t="s">
        <v>31</v>
      </c>
      <c r="E23" s="9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" x14ac:dyDescent="0.2">
      <c r="A24" s="28">
        <f>A6</f>
        <v>1</v>
      </c>
      <c r="B24" s="29">
        <f>B6</f>
        <v>1</v>
      </c>
      <c r="C24" s="61" t="s">
        <v>4</v>
      </c>
      <c r="D24" s="62"/>
      <c r="E24" s="30"/>
      <c r="F24" s="31">
        <f>F13+F23</f>
        <v>464</v>
      </c>
      <c r="G24" s="31">
        <f t="shared" ref="G24:J24" si="4">G13+G23</f>
        <v>15.8</v>
      </c>
      <c r="H24" s="31">
        <f t="shared" si="4"/>
        <v>11.11</v>
      </c>
      <c r="I24" s="31">
        <f t="shared" si="4"/>
        <v>62.849999999999994</v>
      </c>
      <c r="J24" s="31">
        <f t="shared" si="4"/>
        <v>388</v>
      </c>
      <c r="K24" s="31"/>
      <c r="L24" s="31">
        <f t="shared" ref="L24" si="5">L13+L23</f>
        <v>60</v>
      </c>
    </row>
    <row r="25" spans="1:12" ht="15" x14ac:dyDescent="0.25">
      <c r="A25" s="13">
        <v>1</v>
      </c>
      <c r="B25" s="14">
        <v>2</v>
      </c>
      <c r="C25" s="21" t="s">
        <v>18</v>
      </c>
      <c r="D25" s="5" t="s">
        <v>19</v>
      </c>
      <c r="E25" s="38" t="s">
        <v>57</v>
      </c>
      <c r="F25" s="39">
        <v>50</v>
      </c>
      <c r="G25" s="39">
        <v>6.8</v>
      </c>
      <c r="H25" s="39">
        <v>4.9000000000000004</v>
      </c>
      <c r="I25" s="39">
        <v>8.4600000000000009</v>
      </c>
      <c r="J25" s="39">
        <v>106</v>
      </c>
      <c r="K25" s="40" t="s">
        <v>58</v>
      </c>
      <c r="L25" s="39">
        <v>24.85</v>
      </c>
    </row>
    <row r="26" spans="1:12" ht="15" x14ac:dyDescent="0.25">
      <c r="A26" s="13"/>
      <c r="B26" s="14"/>
      <c r="C26" s="11"/>
      <c r="D26" s="6"/>
      <c r="E26" s="41" t="s">
        <v>60</v>
      </c>
      <c r="F26" s="42">
        <v>146</v>
      </c>
      <c r="G26" s="42">
        <v>3.15</v>
      </c>
      <c r="H26" s="42">
        <v>5.44</v>
      </c>
      <c r="I26" s="42">
        <v>21.46</v>
      </c>
      <c r="J26" s="42">
        <v>152</v>
      </c>
      <c r="K26" s="43" t="s">
        <v>61</v>
      </c>
      <c r="L26" s="42">
        <v>21.66</v>
      </c>
    </row>
    <row r="27" spans="1:12" ht="15" x14ac:dyDescent="0.25">
      <c r="A27" s="13"/>
      <c r="B27" s="14"/>
      <c r="C27" s="11"/>
      <c r="D27" s="7" t="s">
        <v>20</v>
      </c>
      <c r="E27" s="41" t="s">
        <v>53</v>
      </c>
      <c r="F27" s="42">
        <v>215</v>
      </c>
      <c r="G27" s="42">
        <v>0.2</v>
      </c>
      <c r="H27" s="42">
        <v>0.05</v>
      </c>
      <c r="I27" s="42">
        <v>13.01</v>
      </c>
      <c r="J27" s="42">
        <v>57</v>
      </c>
      <c r="K27" s="43" t="s">
        <v>59</v>
      </c>
      <c r="L27" s="42">
        <v>3.02</v>
      </c>
    </row>
    <row r="28" spans="1:12" ht="15" x14ac:dyDescent="0.25">
      <c r="A28" s="13"/>
      <c r="B28" s="14"/>
      <c r="C28" s="11"/>
      <c r="D28" s="7" t="s">
        <v>21</v>
      </c>
      <c r="E28" s="41" t="s">
        <v>45</v>
      </c>
      <c r="F28" s="42">
        <v>35</v>
      </c>
      <c r="G28" s="42">
        <v>2.77</v>
      </c>
      <c r="H28" s="42">
        <v>0.35</v>
      </c>
      <c r="I28" s="42">
        <v>16.899999999999999</v>
      </c>
      <c r="J28" s="42">
        <v>55</v>
      </c>
      <c r="K28" s="43" t="s">
        <v>46</v>
      </c>
      <c r="L28" s="42">
        <v>2.4700000000000002</v>
      </c>
    </row>
    <row r="29" spans="1:12" ht="15" x14ac:dyDescent="0.25">
      <c r="A29" s="13"/>
      <c r="B29" s="14"/>
      <c r="C29" s="11"/>
      <c r="D29" s="7"/>
      <c r="E29" s="41" t="s">
        <v>62</v>
      </c>
      <c r="F29" s="42">
        <v>50</v>
      </c>
      <c r="G29" s="42">
        <v>3.99</v>
      </c>
      <c r="H29" s="42">
        <v>3.17</v>
      </c>
      <c r="I29" s="42">
        <v>29.38</v>
      </c>
      <c r="J29" s="42">
        <v>163</v>
      </c>
      <c r="K29" s="43" t="s">
        <v>63</v>
      </c>
      <c r="L29" s="42">
        <v>8</v>
      </c>
    </row>
    <row r="30" spans="1:12" ht="15" x14ac:dyDescent="0.25">
      <c r="A30" s="13"/>
      <c r="B30" s="14"/>
      <c r="C30" s="11"/>
      <c r="D30" s="7" t="s">
        <v>22</v>
      </c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3"/>
      <c r="B31" s="14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3"/>
      <c r="B32" s="14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5"/>
      <c r="B33" s="16"/>
      <c r="C33" s="8"/>
      <c r="D33" s="17" t="s">
        <v>31</v>
      </c>
      <c r="E33" s="9"/>
      <c r="F33" s="18">
        <f>SUM(F25:F32)</f>
        <v>496</v>
      </c>
      <c r="G33" s="18">
        <f t="shared" ref="G33" si="6">SUM(G25:G32)</f>
        <v>16.909999999999997</v>
      </c>
      <c r="H33" s="18">
        <f t="shared" ref="H33" si="7">SUM(H25:H32)</f>
        <v>13.91</v>
      </c>
      <c r="I33" s="18">
        <f t="shared" ref="I33" si="8">SUM(I25:I32)</f>
        <v>89.21</v>
      </c>
      <c r="J33" s="18">
        <f t="shared" ref="J33:L33" si="9">SUM(J25:J32)</f>
        <v>533</v>
      </c>
      <c r="K33" s="24"/>
      <c r="L33" s="18">
        <f t="shared" si="9"/>
        <v>60.000000000000007</v>
      </c>
    </row>
    <row r="34" spans="1:12" ht="15" x14ac:dyDescent="0.25">
      <c r="A34" s="12">
        <f>A25</f>
        <v>1</v>
      </c>
      <c r="B34" s="12">
        <f>B25</f>
        <v>2</v>
      </c>
      <c r="C34" s="10" t="s">
        <v>23</v>
      </c>
      <c r="D34" s="7" t="s">
        <v>24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3"/>
      <c r="B35" s="14"/>
      <c r="C35" s="11"/>
      <c r="D35" s="7" t="s">
        <v>25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3"/>
      <c r="B36" s="14"/>
      <c r="C36" s="11"/>
      <c r="D36" s="7" t="s">
        <v>26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3"/>
      <c r="B37" s="14"/>
      <c r="C37" s="11"/>
      <c r="D37" s="7" t="s">
        <v>27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3"/>
      <c r="B38" s="14"/>
      <c r="C38" s="11"/>
      <c r="D38" s="7" t="s">
        <v>28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3"/>
      <c r="B39" s="14"/>
      <c r="C39" s="11"/>
      <c r="D39" s="7" t="s">
        <v>29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3"/>
      <c r="B40" s="14"/>
      <c r="C40" s="11"/>
      <c r="D40" s="7" t="s">
        <v>30</v>
      </c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3"/>
      <c r="B41" s="14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3"/>
      <c r="B42" s="14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5"/>
      <c r="B43" s="16"/>
      <c r="C43" s="8"/>
      <c r="D43" s="17" t="s">
        <v>31</v>
      </c>
      <c r="E43" s="9"/>
      <c r="F43" s="18">
        <f>SUM(F34:F42)</f>
        <v>0</v>
      </c>
      <c r="G43" s="18">
        <f t="shared" ref="G43" si="10">SUM(G34:G42)</f>
        <v>0</v>
      </c>
      <c r="H43" s="18">
        <f t="shared" ref="H43" si="11">SUM(H34:H42)</f>
        <v>0</v>
      </c>
      <c r="I43" s="18">
        <f t="shared" ref="I43" si="12">SUM(I34:I42)</f>
        <v>0</v>
      </c>
      <c r="J43" s="18">
        <f t="shared" ref="J43:L43" si="13">SUM(J34:J42)</f>
        <v>0</v>
      </c>
      <c r="K43" s="24"/>
      <c r="L43" s="18">
        <f t="shared" si="13"/>
        <v>0</v>
      </c>
    </row>
    <row r="44" spans="1:12" ht="15.75" customHeight="1" x14ac:dyDescent="0.2">
      <c r="A44" s="32">
        <f>A25</f>
        <v>1</v>
      </c>
      <c r="B44" s="32">
        <f>B25</f>
        <v>2</v>
      </c>
      <c r="C44" s="61" t="s">
        <v>4</v>
      </c>
      <c r="D44" s="62"/>
      <c r="E44" s="30"/>
      <c r="F44" s="31">
        <f>F33+F43</f>
        <v>496</v>
      </c>
      <c r="G44" s="31">
        <f t="shared" ref="G44" si="14">G33+G43</f>
        <v>16.909999999999997</v>
      </c>
      <c r="H44" s="31">
        <f t="shared" ref="H44" si="15">H33+H43</f>
        <v>13.91</v>
      </c>
      <c r="I44" s="31">
        <f t="shared" ref="I44" si="16">I33+I43</f>
        <v>89.21</v>
      </c>
      <c r="J44" s="31">
        <f t="shared" ref="J44:L44" si="17">J33+J43</f>
        <v>533</v>
      </c>
      <c r="K44" s="31"/>
      <c r="L44" s="31">
        <f t="shared" si="17"/>
        <v>60.000000000000007</v>
      </c>
    </row>
    <row r="45" spans="1:12" ht="22.5" x14ac:dyDescent="0.25">
      <c r="A45" s="19">
        <v>1</v>
      </c>
      <c r="B45" s="20">
        <v>3</v>
      </c>
      <c r="C45" s="21" t="s">
        <v>18</v>
      </c>
      <c r="D45" s="5" t="s">
        <v>19</v>
      </c>
      <c r="E45" s="38" t="s">
        <v>64</v>
      </c>
      <c r="F45" s="39">
        <v>274</v>
      </c>
      <c r="G45" s="39">
        <v>7.65</v>
      </c>
      <c r="H45" s="39">
        <v>15.71</v>
      </c>
      <c r="I45" s="39">
        <v>43.27</v>
      </c>
      <c r="J45" s="39">
        <v>345</v>
      </c>
      <c r="K45" s="54" t="s">
        <v>65</v>
      </c>
      <c r="L45" s="39">
        <v>34.979999999999997</v>
      </c>
    </row>
    <row r="46" spans="1:12" ht="15" x14ac:dyDescent="0.25">
      <c r="A46" s="22"/>
      <c r="B46" s="14"/>
      <c r="C46" s="11"/>
      <c r="D46" s="6"/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2"/>
      <c r="B47" s="14"/>
      <c r="C47" s="11"/>
      <c r="D47" s="7" t="s">
        <v>20</v>
      </c>
      <c r="E47" s="52" t="s">
        <v>53</v>
      </c>
      <c r="F47" s="42">
        <v>215</v>
      </c>
      <c r="G47" s="42">
        <v>0.2</v>
      </c>
      <c r="H47" s="42">
        <v>0.05</v>
      </c>
      <c r="I47" s="42">
        <v>15.01</v>
      </c>
      <c r="J47" s="42">
        <v>57</v>
      </c>
      <c r="K47" s="53" t="s">
        <v>59</v>
      </c>
      <c r="L47" s="42">
        <v>3.02</v>
      </c>
    </row>
    <row r="48" spans="1:12" ht="33.75" x14ac:dyDescent="0.25">
      <c r="A48" s="22"/>
      <c r="B48" s="14"/>
      <c r="C48" s="11"/>
      <c r="D48" s="7" t="s">
        <v>21</v>
      </c>
      <c r="E48" s="52" t="s">
        <v>66</v>
      </c>
      <c r="F48" s="42">
        <v>50</v>
      </c>
      <c r="G48" s="42">
        <v>4.0199999999999996</v>
      </c>
      <c r="H48" s="42">
        <v>13.4</v>
      </c>
      <c r="I48" s="42">
        <v>30.98</v>
      </c>
      <c r="J48" s="42">
        <v>231</v>
      </c>
      <c r="K48" s="51" t="s">
        <v>67</v>
      </c>
      <c r="L48" s="42">
        <v>22</v>
      </c>
    </row>
    <row r="49" spans="1:12" ht="15" x14ac:dyDescent="0.25">
      <c r="A49" s="22"/>
      <c r="B49" s="14"/>
      <c r="C49" s="11"/>
      <c r="D49" s="7" t="s">
        <v>22</v>
      </c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2"/>
      <c r="B50" s="14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2"/>
      <c r="B51" s="14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3"/>
      <c r="B52" s="16"/>
      <c r="C52" s="8"/>
      <c r="D52" s="17" t="s">
        <v>31</v>
      </c>
      <c r="E52" s="9"/>
      <c r="F52" s="18">
        <f>SUM(F45:F51)</f>
        <v>539</v>
      </c>
      <c r="G52" s="18">
        <f t="shared" ref="G52" si="18">SUM(G45:G51)</f>
        <v>11.870000000000001</v>
      </c>
      <c r="H52" s="18">
        <f t="shared" ref="H52" si="19">SUM(H45:H51)</f>
        <v>29.160000000000004</v>
      </c>
      <c r="I52" s="18">
        <f t="shared" ref="I52" si="20">SUM(I45:I51)</f>
        <v>89.26</v>
      </c>
      <c r="J52" s="18">
        <f t="shared" ref="J52:L52" si="21">SUM(J45:J51)</f>
        <v>633</v>
      </c>
      <c r="K52" s="24"/>
      <c r="L52" s="18">
        <f t="shared" si="21"/>
        <v>60</v>
      </c>
    </row>
    <row r="53" spans="1:12" ht="15" x14ac:dyDescent="0.25">
      <c r="A53" s="25">
        <f>A45</f>
        <v>1</v>
      </c>
      <c r="B53" s="12">
        <f>B45</f>
        <v>3</v>
      </c>
      <c r="C53" s="10" t="s">
        <v>23</v>
      </c>
      <c r="D53" s="7" t="s">
        <v>24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2"/>
      <c r="B54" s="14"/>
      <c r="C54" s="11"/>
      <c r="D54" s="7" t="s">
        <v>25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2"/>
      <c r="B55" s="14"/>
      <c r="C55" s="11"/>
      <c r="D55" s="7" t="s">
        <v>26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2"/>
      <c r="B56" s="14"/>
      <c r="C56" s="11"/>
      <c r="D56" s="7" t="s">
        <v>27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2"/>
      <c r="B57" s="14"/>
      <c r="C57" s="11"/>
      <c r="D57" s="7" t="s">
        <v>28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2"/>
      <c r="B58" s="14"/>
      <c r="C58" s="11"/>
      <c r="D58" s="7" t="s">
        <v>29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2"/>
      <c r="B59" s="14"/>
      <c r="C59" s="11"/>
      <c r="D59" s="7" t="s">
        <v>30</v>
      </c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2"/>
      <c r="B60" s="14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2"/>
      <c r="B61" s="14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3"/>
      <c r="B62" s="16"/>
      <c r="C62" s="8"/>
      <c r="D62" s="17" t="s">
        <v>31</v>
      </c>
      <c r="E62" s="9"/>
      <c r="F62" s="18">
        <f>SUM(F53:F61)</f>
        <v>0</v>
      </c>
      <c r="G62" s="18">
        <f t="shared" ref="G62" si="22">SUM(G53:G61)</f>
        <v>0</v>
      </c>
      <c r="H62" s="18">
        <f t="shared" ref="H62" si="23">SUM(H53:H61)</f>
        <v>0</v>
      </c>
      <c r="I62" s="18">
        <f t="shared" ref="I62" si="24">SUM(I53:I61)</f>
        <v>0</v>
      </c>
      <c r="J62" s="18">
        <f t="shared" ref="J62:L62" si="25">SUM(J53:J61)</f>
        <v>0</v>
      </c>
      <c r="K62" s="24"/>
      <c r="L62" s="18">
        <f t="shared" si="25"/>
        <v>0</v>
      </c>
    </row>
    <row r="63" spans="1:12" ht="15.75" customHeight="1" x14ac:dyDescent="0.2">
      <c r="A63" s="28">
        <f>A45</f>
        <v>1</v>
      </c>
      <c r="B63" s="29">
        <f>B45</f>
        <v>3</v>
      </c>
      <c r="C63" s="61" t="s">
        <v>4</v>
      </c>
      <c r="D63" s="62"/>
      <c r="E63" s="30"/>
      <c r="F63" s="31">
        <f>F52+F62</f>
        <v>539</v>
      </c>
      <c r="G63" s="31">
        <f t="shared" ref="G63" si="26">G52+G62</f>
        <v>11.870000000000001</v>
      </c>
      <c r="H63" s="31">
        <f t="shared" ref="H63" si="27">H52+H62</f>
        <v>29.160000000000004</v>
      </c>
      <c r="I63" s="31">
        <f t="shared" ref="I63" si="28">I52+I62</f>
        <v>89.26</v>
      </c>
      <c r="J63" s="31">
        <v>135</v>
      </c>
      <c r="K63" s="56"/>
      <c r="L63" s="31">
        <f t="shared" ref="L63" si="29">L52+L62</f>
        <v>60</v>
      </c>
    </row>
    <row r="64" spans="1:12" ht="15" x14ac:dyDescent="0.25">
      <c r="A64" s="19">
        <v>1</v>
      </c>
      <c r="B64" s="20">
        <v>4</v>
      </c>
      <c r="C64" s="21" t="s">
        <v>18</v>
      </c>
      <c r="D64" s="5" t="s">
        <v>19</v>
      </c>
      <c r="E64" s="55" t="s">
        <v>41</v>
      </c>
      <c r="F64" s="39">
        <v>55</v>
      </c>
      <c r="G64" s="39">
        <v>8.8000000000000007</v>
      </c>
      <c r="H64" s="39">
        <v>12.1</v>
      </c>
      <c r="I64" s="39">
        <v>7.0000000000000007E-2</v>
      </c>
      <c r="J64" s="39">
        <v>135</v>
      </c>
      <c r="K64" s="57" t="s">
        <v>42</v>
      </c>
      <c r="L64" s="39">
        <v>23.94</v>
      </c>
    </row>
    <row r="65" spans="1:12" ht="15" x14ac:dyDescent="0.25">
      <c r="A65" s="22"/>
      <c r="B65" s="14"/>
      <c r="C65" s="11"/>
      <c r="D65" s="6"/>
      <c r="E65" s="52" t="s">
        <v>43</v>
      </c>
      <c r="F65" s="42">
        <v>120</v>
      </c>
      <c r="G65" s="42">
        <v>4.38</v>
      </c>
      <c r="H65" s="42">
        <v>3.98</v>
      </c>
      <c r="I65" s="42">
        <v>27.9</v>
      </c>
      <c r="J65" s="42">
        <v>170</v>
      </c>
      <c r="K65" s="53" t="s">
        <v>44</v>
      </c>
      <c r="L65" s="42">
        <v>10.59</v>
      </c>
    </row>
    <row r="66" spans="1:12" ht="15" x14ac:dyDescent="0.25">
      <c r="A66" s="22"/>
      <c r="B66" s="14"/>
      <c r="C66" s="11"/>
      <c r="D66" s="7" t="s">
        <v>20</v>
      </c>
      <c r="E66" s="52" t="s">
        <v>48</v>
      </c>
      <c r="F66" s="42">
        <v>200</v>
      </c>
      <c r="G66" s="42">
        <v>0</v>
      </c>
      <c r="H66" s="42">
        <v>0</v>
      </c>
      <c r="I66" s="42">
        <v>9.98</v>
      </c>
      <c r="J66" s="42">
        <v>104</v>
      </c>
      <c r="K66" s="53" t="s">
        <v>49</v>
      </c>
      <c r="L66" s="42">
        <v>8</v>
      </c>
    </row>
    <row r="67" spans="1:12" ht="15" x14ac:dyDescent="0.25">
      <c r="A67" s="22"/>
      <c r="B67" s="14"/>
      <c r="C67" s="11"/>
      <c r="D67" s="7" t="s">
        <v>21</v>
      </c>
      <c r="E67" s="52" t="s">
        <v>45</v>
      </c>
      <c r="F67" s="42">
        <v>35</v>
      </c>
      <c r="G67" s="42">
        <v>2.77</v>
      </c>
      <c r="H67" s="42">
        <v>0.35</v>
      </c>
      <c r="I67" s="42">
        <v>16.899999999999999</v>
      </c>
      <c r="J67" s="42">
        <v>55</v>
      </c>
      <c r="K67" s="53" t="s">
        <v>46</v>
      </c>
      <c r="L67" s="42">
        <v>2.4700000000000002</v>
      </c>
    </row>
    <row r="68" spans="1:12" ht="45" x14ac:dyDescent="0.25">
      <c r="A68" s="22"/>
      <c r="B68" s="14"/>
      <c r="C68" s="11"/>
      <c r="D68" s="7"/>
      <c r="E68" s="52" t="s">
        <v>47</v>
      </c>
      <c r="F68" s="42">
        <v>50</v>
      </c>
      <c r="G68" s="42">
        <v>2.87</v>
      </c>
      <c r="H68" s="42">
        <v>11.03</v>
      </c>
      <c r="I68" s="42">
        <v>26.07</v>
      </c>
      <c r="J68" s="42">
        <v>213</v>
      </c>
      <c r="K68" s="51" t="s">
        <v>68</v>
      </c>
      <c r="L68" s="42">
        <v>15</v>
      </c>
    </row>
    <row r="69" spans="1:12" ht="15" x14ac:dyDescent="0.25">
      <c r="A69" s="22"/>
      <c r="B69" s="14"/>
      <c r="C69" s="11"/>
      <c r="D69" s="7" t="s">
        <v>22</v>
      </c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2"/>
      <c r="B70" s="14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2"/>
      <c r="B71" s="14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6"/>
      <c r="C72" s="8"/>
      <c r="D72" s="17" t="s">
        <v>31</v>
      </c>
      <c r="E72" s="9"/>
      <c r="F72" s="18">
        <f>SUM(F64:F71)</f>
        <v>460</v>
      </c>
      <c r="G72" s="18">
        <f t="shared" ref="G72" si="30">SUM(G64:G71)</f>
        <v>18.82</v>
      </c>
      <c r="H72" s="18">
        <f t="shared" ref="H72" si="31">SUM(H64:H71)</f>
        <v>27.46</v>
      </c>
      <c r="I72" s="18">
        <f t="shared" ref="I72" si="32">SUM(I64:I71)</f>
        <v>80.92</v>
      </c>
      <c r="J72" s="18">
        <f t="shared" ref="J72:L72" si="33">SUM(J64:J71)</f>
        <v>677</v>
      </c>
      <c r="K72" s="24"/>
      <c r="L72" s="18">
        <f t="shared" si="33"/>
        <v>60</v>
      </c>
    </row>
    <row r="73" spans="1:12" ht="15" x14ac:dyDescent="0.25">
      <c r="A73" s="25">
        <f>A64</f>
        <v>1</v>
      </c>
      <c r="B73" s="12">
        <f>B64</f>
        <v>4</v>
      </c>
      <c r="C73" s="10" t="s">
        <v>23</v>
      </c>
      <c r="D73" s="7" t="s">
        <v>24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2"/>
      <c r="B74" s="14"/>
      <c r="C74" s="11"/>
      <c r="D74" s="7" t="s">
        <v>25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2"/>
      <c r="B75" s="14"/>
      <c r="C75" s="11"/>
      <c r="D75" s="7" t="s">
        <v>26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2"/>
      <c r="B76" s="14"/>
      <c r="C76" s="11"/>
      <c r="D76" s="7" t="s">
        <v>27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2"/>
      <c r="B77" s="14"/>
      <c r="C77" s="11"/>
      <c r="D77" s="7" t="s">
        <v>28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2"/>
      <c r="B78" s="14"/>
      <c r="C78" s="11"/>
      <c r="D78" s="7" t="s">
        <v>29</v>
      </c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2"/>
      <c r="B79" s="14"/>
      <c r="C79" s="11"/>
      <c r="D79" s="7" t="s">
        <v>30</v>
      </c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2"/>
      <c r="B80" s="14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2"/>
      <c r="B81" s="14"/>
      <c r="C81" s="11"/>
      <c r="D81" s="6"/>
      <c r="E81" s="41"/>
      <c r="F81" s="42"/>
      <c r="G81" s="42"/>
      <c r="H81" s="42"/>
      <c r="I81" s="42"/>
      <c r="J81" s="42"/>
      <c r="K81" s="43"/>
      <c r="L81" s="42"/>
    </row>
    <row r="82" spans="1:12" ht="15" x14ac:dyDescent="0.25">
      <c r="A82" s="23"/>
      <c r="B82" s="16"/>
      <c r="C82" s="8"/>
      <c r="D82" s="17" t="s">
        <v>31</v>
      </c>
      <c r="E82" s="9"/>
      <c r="F82" s="18">
        <f>SUM(F73:F81)</f>
        <v>0</v>
      </c>
      <c r="G82" s="18">
        <f t="shared" ref="G82" si="34">SUM(G73:G81)</f>
        <v>0</v>
      </c>
      <c r="H82" s="18">
        <f t="shared" ref="H82" si="35">SUM(H73:H81)</f>
        <v>0</v>
      </c>
      <c r="I82" s="18">
        <f t="shared" ref="I82" si="36">SUM(I73:I81)</f>
        <v>0</v>
      </c>
      <c r="J82" s="18">
        <f t="shared" ref="J82:L82" si="37">SUM(J73:J81)</f>
        <v>0</v>
      </c>
      <c r="K82" s="24"/>
      <c r="L82" s="18">
        <f t="shared" si="37"/>
        <v>0</v>
      </c>
    </row>
    <row r="83" spans="1:12" ht="15.75" customHeight="1" x14ac:dyDescent="0.2">
      <c r="A83" s="28">
        <f>A64</f>
        <v>1</v>
      </c>
      <c r="B83" s="29">
        <f>B64</f>
        <v>4</v>
      </c>
      <c r="C83" s="61" t="s">
        <v>4</v>
      </c>
      <c r="D83" s="62"/>
      <c r="E83" s="30"/>
      <c r="F83" s="31">
        <f>F72+F82</f>
        <v>460</v>
      </c>
      <c r="G83" s="31">
        <f t="shared" ref="G83" si="38">G72+G82</f>
        <v>18.82</v>
      </c>
      <c r="H83" s="31">
        <f t="shared" ref="H83" si="39">H72+H82</f>
        <v>27.46</v>
      </c>
      <c r="I83" s="31">
        <f t="shared" ref="I83" si="40">I72+I82</f>
        <v>80.92</v>
      </c>
      <c r="J83" s="31">
        <f t="shared" ref="J83:L83" si="41">J72+J82</f>
        <v>677</v>
      </c>
      <c r="K83" s="31"/>
      <c r="L83" s="31">
        <f t="shared" si="41"/>
        <v>60</v>
      </c>
    </row>
    <row r="84" spans="1:12" ht="15" x14ac:dyDescent="0.25">
      <c r="A84" s="19">
        <v>1</v>
      </c>
      <c r="B84" s="20">
        <v>5</v>
      </c>
      <c r="C84" s="21" t="s">
        <v>18</v>
      </c>
      <c r="D84" s="5" t="s">
        <v>19</v>
      </c>
      <c r="E84" s="55" t="s">
        <v>69</v>
      </c>
      <c r="F84" s="39">
        <v>210</v>
      </c>
      <c r="G84" s="39">
        <v>9.74</v>
      </c>
      <c r="H84" s="39">
        <v>15.24</v>
      </c>
      <c r="I84" s="39">
        <v>50.55</v>
      </c>
      <c r="J84" s="39">
        <v>379</v>
      </c>
      <c r="K84" s="57" t="s">
        <v>70</v>
      </c>
      <c r="L84" s="39">
        <v>24.99</v>
      </c>
    </row>
    <row r="85" spans="1:12" ht="15" x14ac:dyDescent="0.25">
      <c r="A85" s="22"/>
      <c r="B85" s="14"/>
      <c r="C85" s="11"/>
      <c r="D85" s="6"/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2"/>
      <c r="B86" s="14"/>
      <c r="C86" s="11"/>
      <c r="D86" s="7" t="s">
        <v>20</v>
      </c>
      <c r="E86" s="52" t="s">
        <v>53</v>
      </c>
      <c r="F86" s="42">
        <v>215</v>
      </c>
      <c r="G86" s="42">
        <v>0.2</v>
      </c>
      <c r="H86" s="42">
        <v>0.05</v>
      </c>
      <c r="I86" s="42">
        <v>15.01</v>
      </c>
      <c r="J86" s="42">
        <v>57</v>
      </c>
      <c r="K86" s="53" t="s">
        <v>59</v>
      </c>
      <c r="L86" s="42">
        <v>3.02</v>
      </c>
    </row>
    <row r="87" spans="1:12" ht="15" x14ac:dyDescent="0.25">
      <c r="A87" s="22"/>
      <c r="B87" s="14"/>
      <c r="C87" s="11"/>
      <c r="D87" s="7" t="s">
        <v>21</v>
      </c>
      <c r="E87" s="52" t="s">
        <v>71</v>
      </c>
      <c r="F87" s="42">
        <v>50</v>
      </c>
      <c r="G87" s="42">
        <v>3.99</v>
      </c>
      <c r="H87" s="42">
        <v>3.17</v>
      </c>
      <c r="I87" s="42">
        <v>29.38</v>
      </c>
      <c r="J87" s="42">
        <v>163</v>
      </c>
      <c r="K87" s="53" t="s">
        <v>63</v>
      </c>
      <c r="L87" s="42">
        <v>8</v>
      </c>
    </row>
    <row r="88" spans="1:12" ht="15" x14ac:dyDescent="0.25">
      <c r="A88" s="22"/>
      <c r="B88" s="14"/>
      <c r="C88" s="11"/>
      <c r="D88" s="7" t="s">
        <v>22</v>
      </c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2"/>
      <c r="B89" s="14"/>
      <c r="C89" s="11"/>
      <c r="D89" s="6"/>
      <c r="E89" s="52" t="s">
        <v>55</v>
      </c>
      <c r="F89" s="42">
        <v>25</v>
      </c>
      <c r="G89" s="42">
        <v>5.75</v>
      </c>
      <c r="H89" s="42">
        <v>7.25</v>
      </c>
      <c r="I89" s="42">
        <v>0</v>
      </c>
      <c r="J89" s="42">
        <v>90</v>
      </c>
      <c r="K89" s="53" t="s">
        <v>56</v>
      </c>
      <c r="L89" s="42">
        <v>23.99</v>
      </c>
    </row>
    <row r="90" spans="1:12" ht="15" x14ac:dyDescent="0.25">
      <c r="A90" s="22"/>
      <c r="B90" s="14"/>
      <c r="C90" s="11"/>
      <c r="D90" s="6"/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6"/>
      <c r="C91" s="8"/>
      <c r="D91" s="17" t="s">
        <v>31</v>
      </c>
      <c r="E91" s="9"/>
      <c r="F91" s="18">
        <f>SUM(F84:F90)</f>
        <v>500</v>
      </c>
      <c r="G91" s="18">
        <f t="shared" ref="G91" si="42">SUM(G84:G90)</f>
        <v>19.68</v>
      </c>
      <c r="H91" s="18">
        <f t="shared" ref="H91" si="43">SUM(H84:H90)</f>
        <v>25.71</v>
      </c>
      <c r="I91" s="18">
        <f t="shared" ref="I91" si="44">SUM(I84:I90)</f>
        <v>94.94</v>
      </c>
      <c r="J91" s="18">
        <f t="shared" ref="J91:L91" si="45">SUM(J84:J90)</f>
        <v>689</v>
      </c>
      <c r="K91" s="24"/>
      <c r="L91" s="18">
        <f t="shared" si="45"/>
        <v>60</v>
      </c>
    </row>
    <row r="92" spans="1:12" ht="15" x14ac:dyDescent="0.25">
      <c r="A92" s="25">
        <f>A84</f>
        <v>1</v>
      </c>
      <c r="B92" s="12">
        <f>B84</f>
        <v>5</v>
      </c>
      <c r="C92" s="10" t="s">
        <v>23</v>
      </c>
      <c r="D92" s="7" t="s">
        <v>24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2"/>
      <c r="B93" s="14"/>
      <c r="C93" s="11"/>
      <c r="D93" s="7" t="s">
        <v>25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2"/>
      <c r="B94" s="14"/>
      <c r="C94" s="11"/>
      <c r="D94" s="7" t="s">
        <v>26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2"/>
      <c r="B95" s="14"/>
      <c r="C95" s="11"/>
      <c r="D95" s="7" t="s">
        <v>27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2"/>
      <c r="B96" s="14"/>
      <c r="C96" s="11"/>
      <c r="D96" s="7" t="s">
        <v>28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2"/>
      <c r="B97" s="14"/>
      <c r="C97" s="11"/>
      <c r="D97" s="7" t="s">
        <v>29</v>
      </c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2"/>
      <c r="B98" s="14"/>
      <c r="C98" s="11"/>
      <c r="D98" s="7" t="s">
        <v>30</v>
      </c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2"/>
      <c r="B99" s="14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2"/>
      <c r="B100" s="14"/>
      <c r="C100" s="11"/>
      <c r="D100" s="6"/>
      <c r="E100" s="41"/>
      <c r="F100" s="42"/>
      <c r="G100" s="42"/>
      <c r="H100" s="42"/>
      <c r="I100" s="42"/>
      <c r="J100" s="42"/>
      <c r="K100" s="43"/>
      <c r="L100" s="42"/>
    </row>
    <row r="101" spans="1:12" ht="15" x14ac:dyDescent="0.25">
      <c r="A101" s="23"/>
      <c r="B101" s="16"/>
      <c r="C101" s="8"/>
      <c r="D101" s="17" t="s">
        <v>31</v>
      </c>
      <c r="E101" s="9"/>
      <c r="F101" s="18">
        <f>SUM(F92:F100)</f>
        <v>0</v>
      </c>
      <c r="G101" s="18">
        <f t="shared" ref="G101" si="46">SUM(G92:G100)</f>
        <v>0</v>
      </c>
      <c r="H101" s="18">
        <f t="shared" ref="H101" si="47">SUM(H92:H100)</f>
        <v>0</v>
      </c>
      <c r="I101" s="18">
        <f t="shared" ref="I101" si="48">SUM(I92:I100)</f>
        <v>0</v>
      </c>
      <c r="J101" s="18">
        <f t="shared" ref="J101:L101" si="49">SUM(J92:J100)</f>
        <v>0</v>
      </c>
      <c r="K101" s="24"/>
      <c r="L101" s="18">
        <f t="shared" si="49"/>
        <v>0</v>
      </c>
    </row>
    <row r="102" spans="1:12" ht="15.75" customHeight="1" x14ac:dyDescent="0.2">
      <c r="A102" s="28">
        <f>A84</f>
        <v>1</v>
      </c>
      <c r="B102" s="29">
        <f>B84</f>
        <v>5</v>
      </c>
      <c r="C102" s="61" t="s">
        <v>4</v>
      </c>
      <c r="D102" s="62"/>
      <c r="E102" s="30"/>
      <c r="F102" s="31">
        <f>F91+F101</f>
        <v>500</v>
      </c>
      <c r="G102" s="31">
        <f t="shared" ref="G102" si="50">G91+G101</f>
        <v>19.68</v>
      </c>
      <c r="H102" s="31">
        <f t="shared" ref="H102" si="51">H91+H101</f>
        <v>25.71</v>
      </c>
      <c r="I102" s="31">
        <f t="shared" ref="I102" si="52">I91+I101</f>
        <v>94.94</v>
      </c>
      <c r="J102" s="31">
        <f t="shared" ref="J102:L102" si="53">J91+J101</f>
        <v>689</v>
      </c>
      <c r="K102" s="31"/>
      <c r="L102" s="31">
        <f t="shared" si="53"/>
        <v>60</v>
      </c>
    </row>
    <row r="103" spans="1:12" ht="15" x14ac:dyDescent="0.25">
      <c r="A103" s="19">
        <v>2</v>
      </c>
      <c r="B103" s="20">
        <v>1</v>
      </c>
      <c r="C103" s="21" t="s">
        <v>18</v>
      </c>
      <c r="D103" s="5" t="s">
        <v>19</v>
      </c>
      <c r="E103" s="38" t="s">
        <v>72</v>
      </c>
      <c r="F103" s="39">
        <v>210</v>
      </c>
      <c r="G103" s="39">
        <v>7.5</v>
      </c>
      <c r="H103" s="39">
        <v>9.3000000000000007</v>
      </c>
      <c r="I103" s="39">
        <v>48.52</v>
      </c>
      <c r="J103" s="39">
        <v>298</v>
      </c>
      <c r="K103" s="40" t="s">
        <v>70</v>
      </c>
      <c r="L103" s="39">
        <v>29.22</v>
      </c>
    </row>
    <row r="104" spans="1:12" ht="15" x14ac:dyDescent="0.25">
      <c r="A104" s="22"/>
      <c r="B104" s="14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2"/>
      <c r="B105" s="14"/>
      <c r="C105" s="11"/>
      <c r="D105" s="7" t="s">
        <v>20</v>
      </c>
      <c r="E105" s="41" t="s">
        <v>73</v>
      </c>
      <c r="F105" s="42">
        <v>222</v>
      </c>
      <c r="G105" s="42">
        <v>0.26</v>
      </c>
      <c r="H105" s="42">
        <v>0.05</v>
      </c>
      <c r="I105" s="42">
        <v>15.22</v>
      </c>
      <c r="J105" s="42">
        <v>59</v>
      </c>
      <c r="K105" s="43" t="s">
        <v>74</v>
      </c>
      <c r="L105" s="42">
        <v>5.5</v>
      </c>
    </row>
    <row r="106" spans="1:12" ht="15" x14ac:dyDescent="0.25">
      <c r="A106" s="22"/>
      <c r="B106" s="14"/>
      <c r="C106" s="11"/>
      <c r="D106" s="7" t="s">
        <v>21</v>
      </c>
      <c r="E106" s="41" t="s">
        <v>75</v>
      </c>
      <c r="F106" s="42">
        <v>20</v>
      </c>
      <c r="G106" s="42">
        <v>1.5</v>
      </c>
      <c r="H106" s="42">
        <v>0.5</v>
      </c>
      <c r="I106" s="42">
        <v>10.3</v>
      </c>
      <c r="J106" s="42">
        <v>53</v>
      </c>
      <c r="K106" s="51" t="s">
        <v>46</v>
      </c>
      <c r="L106" s="42">
        <v>3.26</v>
      </c>
    </row>
    <row r="107" spans="1:12" ht="15" x14ac:dyDescent="0.25">
      <c r="A107" s="22"/>
      <c r="B107" s="14"/>
      <c r="C107" s="11"/>
      <c r="D107" s="7" t="s">
        <v>22</v>
      </c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2"/>
      <c r="B108" s="14"/>
      <c r="C108" s="11"/>
      <c r="D108" s="6"/>
      <c r="E108" s="41" t="s">
        <v>55</v>
      </c>
      <c r="F108" s="42">
        <v>23</v>
      </c>
      <c r="G108" s="42">
        <v>3.91</v>
      </c>
      <c r="H108" s="42">
        <v>4.93</v>
      </c>
      <c r="I108" s="42">
        <v>0</v>
      </c>
      <c r="J108" s="42">
        <v>83</v>
      </c>
      <c r="K108" s="43" t="s">
        <v>56</v>
      </c>
      <c r="L108" s="42">
        <v>22.02</v>
      </c>
    </row>
    <row r="109" spans="1:12" ht="15" x14ac:dyDescent="0.25">
      <c r="A109" s="22"/>
      <c r="B109" s="14"/>
      <c r="C109" s="11"/>
      <c r="D109" s="6"/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6"/>
      <c r="C110" s="8"/>
      <c r="D110" s="17" t="s">
        <v>31</v>
      </c>
      <c r="E110" s="9"/>
      <c r="F110" s="18">
        <f>SUM(F103:F109)</f>
        <v>475</v>
      </c>
      <c r="G110" s="18">
        <f t="shared" ref="G110:J110" si="54">SUM(G103:G109)</f>
        <v>13.17</v>
      </c>
      <c r="H110" s="18">
        <f t="shared" si="54"/>
        <v>14.780000000000001</v>
      </c>
      <c r="I110" s="18">
        <f t="shared" si="54"/>
        <v>74.040000000000006</v>
      </c>
      <c r="J110" s="18">
        <f t="shared" si="54"/>
        <v>493</v>
      </c>
      <c r="K110" s="24"/>
      <c r="L110" s="18">
        <f t="shared" ref="L110" si="55">SUM(L103:L109)</f>
        <v>60</v>
      </c>
    </row>
    <row r="111" spans="1:12" ht="15" x14ac:dyDescent="0.25">
      <c r="A111" s="25">
        <f>A103</f>
        <v>2</v>
      </c>
      <c r="B111" s="12">
        <f>B103</f>
        <v>1</v>
      </c>
      <c r="C111" s="10" t="s">
        <v>23</v>
      </c>
      <c r="D111" s="7" t="s">
        <v>24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2"/>
      <c r="B112" s="14"/>
      <c r="C112" s="11"/>
      <c r="D112" s="7" t="s">
        <v>25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2"/>
      <c r="B113" s="14"/>
      <c r="C113" s="11"/>
      <c r="D113" s="7" t="s">
        <v>26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2"/>
      <c r="B114" s="14"/>
      <c r="C114" s="11"/>
      <c r="D114" s="7" t="s">
        <v>27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2"/>
      <c r="B115" s="14"/>
      <c r="C115" s="11"/>
      <c r="D115" s="7" t="s">
        <v>28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2"/>
      <c r="B116" s="14"/>
      <c r="C116" s="11"/>
      <c r="D116" s="7" t="s">
        <v>29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2"/>
      <c r="B117" s="14"/>
      <c r="C117" s="11"/>
      <c r="D117" s="7" t="s">
        <v>30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2"/>
      <c r="B118" s="14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2"/>
      <c r="B119" s="14"/>
      <c r="C119" s="11"/>
      <c r="D119" s="6"/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23"/>
      <c r="B120" s="16"/>
      <c r="C120" s="8"/>
      <c r="D120" s="17" t="s">
        <v>31</v>
      </c>
      <c r="E120" s="9"/>
      <c r="F120" s="18">
        <f>SUM(F111:F119)</f>
        <v>0</v>
      </c>
      <c r="G120" s="18">
        <f t="shared" ref="G120:J120" si="56">SUM(G111:G119)</f>
        <v>0</v>
      </c>
      <c r="H120" s="18">
        <f t="shared" si="56"/>
        <v>0</v>
      </c>
      <c r="I120" s="18">
        <f t="shared" si="56"/>
        <v>0</v>
      </c>
      <c r="J120" s="18">
        <f t="shared" si="56"/>
        <v>0</v>
      </c>
      <c r="K120" s="24"/>
      <c r="L120" s="18">
        <f t="shared" ref="L120" si="57">SUM(L111:L119)</f>
        <v>0</v>
      </c>
    </row>
    <row r="121" spans="1:12" ht="15" x14ac:dyDescent="0.2">
      <c r="A121" s="28">
        <f>A103</f>
        <v>2</v>
      </c>
      <c r="B121" s="29">
        <f>B103</f>
        <v>1</v>
      </c>
      <c r="C121" s="61" t="s">
        <v>4</v>
      </c>
      <c r="D121" s="62"/>
      <c r="E121" s="30"/>
      <c r="F121" s="31">
        <f>F110+F120</f>
        <v>475</v>
      </c>
      <c r="G121" s="31">
        <f t="shared" ref="G121" si="58">G110+G120</f>
        <v>13.17</v>
      </c>
      <c r="H121" s="31">
        <f t="shared" ref="H121" si="59">H110+H120</f>
        <v>14.780000000000001</v>
      </c>
      <c r="I121" s="31">
        <f t="shared" ref="I121" si="60">I110+I120</f>
        <v>74.040000000000006</v>
      </c>
      <c r="J121" s="31">
        <f t="shared" ref="J121:L121" si="61">J110+J120</f>
        <v>493</v>
      </c>
      <c r="K121" s="31"/>
      <c r="L121" s="31">
        <f t="shared" si="61"/>
        <v>60</v>
      </c>
    </row>
    <row r="122" spans="1:12" ht="33.75" x14ac:dyDescent="0.25">
      <c r="A122" s="13">
        <v>2</v>
      </c>
      <c r="B122" s="14">
        <v>2</v>
      </c>
      <c r="C122" s="21" t="s">
        <v>18</v>
      </c>
      <c r="D122" s="5" t="s">
        <v>19</v>
      </c>
      <c r="E122" s="38" t="s">
        <v>76</v>
      </c>
      <c r="F122" s="39">
        <v>150</v>
      </c>
      <c r="G122" s="39">
        <v>10.61</v>
      </c>
      <c r="H122" s="39">
        <v>10.67</v>
      </c>
      <c r="I122" s="39">
        <v>11.41</v>
      </c>
      <c r="J122" s="39">
        <v>185</v>
      </c>
      <c r="K122" s="54" t="s">
        <v>77</v>
      </c>
      <c r="L122" s="39">
        <v>32.78</v>
      </c>
    </row>
    <row r="123" spans="1:12" ht="15" x14ac:dyDescent="0.25">
      <c r="A123" s="13"/>
      <c r="B123" s="14"/>
      <c r="C123" s="11"/>
      <c r="D123" s="6"/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3"/>
      <c r="B124" s="14"/>
      <c r="C124" s="11"/>
      <c r="D124" s="7" t="s">
        <v>20</v>
      </c>
      <c r="E124" s="52" t="s">
        <v>53</v>
      </c>
      <c r="F124" s="42">
        <v>215</v>
      </c>
      <c r="G124" s="42">
        <v>0.2</v>
      </c>
      <c r="H124" s="42">
        <v>0.05</v>
      </c>
      <c r="I124" s="42">
        <v>15.01</v>
      </c>
      <c r="J124" s="64">
        <v>57</v>
      </c>
      <c r="K124" s="53" t="s">
        <v>59</v>
      </c>
      <c r="L124" s="42">
        <v>3.02</v>
      </c>
    </row>
    <row r="125" spans="1:12" ht="15" x14ac:dyDescent="0.25">
      <c r="A125" s="13"/>
      <c r="B125" s="14"/>
      <c r="C125" s="11"/>
      <c r="D125" s="7" t="s">
        <v>21</v>
      </c>
      <c r="E125" s="52" t="s">
        <v>54</v>
      </c>
      <c r="F125" s="42">
        <v>20</v>
      </c>
      <c r="G125" s="42">
        <v>2.5</v>
      </c>
      <c r="H125" s="42">
        <v>0.8</v>
      </c>
      <c r="I125" s="42">
        <v>13.9</v>
      </c>
      <c r="J125" s="42">
        <v>47</v>
      </c>
      <c r="K125" s="53" t="s">
        <v>46</v>
      </c>
      <c r="L125" s="42">
        <v>2.29</v>
      </c>
    </row>
    <row r="126" spans="1:12" ht="15" x14ac:dyDescent="0.25">
      <c r="A126" s="13"/>
      <c r="B126" s="14"/>
      <c r="C126" s="11"/>
      <c r="D126" s="7" t="s">
        <v>22</v>
      </c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3"/>
      <c r="B127" s="14"/>
      <c r="C127" s="11"/>
      <c r="D127" s="6"/>
      <c r="E127" s="52" t="s">
        <v>55</v>
      </c>
      <c r="F127" s="42">
        <v>22</v>
      </c>
      <c r="G127" s="42">
        <v>5.0599999999999996</v>
      </c>
      <c r="H127" s="42">
        <v>6.38</v>
      </c>
      <c r="I127" s="42">
        <v>0</v>
      </c>
      <c r="J127" s="42">
        <v>80</v>
      </c>
      <c r="K127" s="53" t="s">
        <v>56</v>
      </c>
      <c r="L127" s="42">
        <v>21.91</v>
      </c>
    </row>
    <row r="128" spans="1:12" ht="15" x14ac:dyDescent="0.25">
      <c r="A128" s="13"/>
      <c r="B128" s="14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5"/>
      <c r="B129" s="16"/>
      <c r="C129" s="8"/>
      <c r="D129" s="17" t="s">
        <v>31</v>
      </c>
      <c r="E129" s="9"/>
      <c r="F129" s="18">
        <f>SUM(F122:F128)</f>
        <v>407</v>
      </c>
      <c r="G129" s="18">
        <f t="shared" ref="G129:J129" si="62">SUM(G122:G128)</f>
        <v>18.369999999999997</v>
      </c>
      <c r="H129" s="18">
        <f t="shared" si="62"/>
        <v>17.900000000000002</v>
      </c>
      <c r="I129" s="18">
        <f t="shared" si="62"/>
        <v>40.32</v>
      </c>
      <c r="J129" s="18">
        <f t="shared" si="62"/>
        <v>369</v>
      </c>
      <c r="K129" s="24"/>
      <c r="L129" s="18">
        <f t="shared" ref="L129" si="63">SUM(L122:L128)</f>
        <v>60</v>
      </c>
    </row>
    <row r="130" spans="1:12" ht="15" x14ac:dyDescent="0.25">
      <c r="A130" s="12">
        <f>A122</f>
        <v>2</v>
      </c>
      <c r="B130" s="12">
        <f>B122</f>
        <v>2</v>
      </c>
      <c r="C130" s="10" t="s">
        <v>23</v>
      </c>
      <c r="D130" s="7" t="s">
        <v>24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3"/>
      <c r="B131" s="14"/>
      <c r="C131" s="11"/>
      <c r="D131" s="7" t="s">
        <v>25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3"/>
      <c r="B132" s="14"/>
      <c r="C132" s="11"/>
      <c r="D132" s="7" t="s">
        <v>26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3"/>
      <c r="B133" s="14"/>
      <c r="C133" s="11"/>
      <c r="D133" s="7" t="s">
        <v>27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3"/>
      <c r="B134" s="14"/>
      <c r="C134" s="11"/>
      <c r="D134" s="7" t="s">
        <v>28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3"/>
      <c r="B135" s="14"/>
      <c r="C135" s="11"/>
      <c r="D135" s="7" t="s">
        <v>29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3"/>
      <c r="B136" s="14"/>
      <c r="C136" s="11"/>
      <c r="D136" s="7" t="s">
        <v>30</v>
      </c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3"/>
      <c r="B137" s="14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3"/>
      <c r="B138" s="14"/>
      <c r="C138" s="11"/>
      <c r="D138" s="6"/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15"/>
      <c r="B139" s="16"/>
      <c r="C139" s="8"/>
      <c r="D139" s="17" t="s">
        <v>31</v>
      </c>
      <c r="E139" s="9"/>
      <c r="F139" s="18">
        <f>SUM(F130:F138)</f>
        <v>0</v>
      </c>
      <c r="G139" s="18">
        <f t="shared" ref="G139:J139" si="64">SUM(G130:G138)</f>
        <v>0</v>
      </c>
      <c r="H139" s="18">
        <f t="shared" si="64"/>
        <v>0</v>
      </c>
      <c r="I139" s="18">
        <f t="shared" si="64"/>
        <v>0</v>
      </c>
      <c r="J139" s="18">
        <f t="shared" si="64"/>
        <v>0</v>
      </c>
      <c r="K139" s="24"/>
      <c r="L139" s="18">
        <f t="shared" ref="L139" si="65">SUM(L130:L138)</f>
        <v>0</v>
      </c>
    </row>
    <row r="140" spans="1:12" ht="15" x14ac:dyDescent="0.2">
      <c r="A140" s="32">
        <f>A122</f>
        <v>2</v>
      </c>
      <c r="B140" s="32">
        <f>B122</f>
        <v>2</v>
      </c>
      <c r="C140" s="61" t="s">
        <v>4</v>
      </c>
      <c r="D140" s="62"/>
      <c r="E140" s="30"/>
      <c r="F140" s="31">
        <f>F129+F139</f>
        <v>407</v>
      </c>
      <c r="G140" s="31">
        <f t="shared" ref="G140" si="66">G129+G139</f>
        <v>18.369999999999997</v>
      </c>
      <c r="H140" s="31">
        <f t="shared" ref="H140" si="67">H129+H139</f>
        <v>17.900000000000002</v>
      </c>
      <c r="I140" s="31">
        <f t="shared" ref="I140" si="68">I129+I139</f>
        <v>40.32</v>
      </c>
      <c r="J140" s="31">
        <f t="shared" ref="J140:L140" si="69">J129+J139</f>
        <v>369</v>
      </c>
      <c r="K140" s="31"/>
      <c r="L140" s="31">
        <f t="shared" si="69"/>
        <v>60</v>
      </c>
    </row>
    <row r="141" spans="1:12" ht="15" x14ac:dyDescent="0.25">
      <c r="A141" s="19">
        <v>2</v>
      </c>
      <c r="B141" s="20">
        <v>3</v>
      </c>
      <c r="C141" s="21" t="s">
        <v>18</v>
      </c>
      <c r="D141" s="5" t="s">
        <v>19</v>
      </c>
      <c r="E141" s="55" t="s">
        <v>78</v>
      </c>
      <c r="F141" s="39">
        <v>218</v>
      </c>
      <c r="G141" s="39">
        <v>5.17</v>
      </c>
      <c r="H141" s="39">
        <v>12.25</v>
      </c>
      <c r="I141" s="39">
        <v>33.36</v>
      </c>
      <c r="J141" s="39">
        <v>266</v>
      </c>
      <c r="K141" s="57" t="s">
        <v>79</v>
      </c>
      <c r="L141" s="39">
        <v>31.7</v>
      </c>
    </row>
    <row r="142" spans="1:12" ht="15" x14ac:dyDescent="0.25">
      <c r="A142" s="22"/>
      <c r="B142" s="14"/>
      <c r="C142" s="11"/>
      <c r="D142" s="6"/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2"/>
      <c r="B143" s="14"/>
      <c r="C143" s="11"/>
      <c r="D143" s="7" t="s">
        <v>20</v>
      </c>
      <c r="E143" s="52" t="s">
        <v>53</v>
      </c>
      <c r="F143" s="42">
        <v>215</v>
      </c>
      <c r="G143" s="42">
        <v>0.2</v>
      </c>
      <c r="H143" s="42">
        <v>0.05</v>
      </c>
      <c r="I143" s="42">
        <v>15.01</v>
      </c>
      <c r="J143" s="42">
        <v>57</v>
      </c>
      <c r="K143" s="53" t="s">
        <v>59</v>
      </c>
      <c r="L143" s="42">
        <v>3.02</v>
      </c>
    </row>
    <row r="144" spans="1:12" ht="15.75" customHeight="1" x14ac:dyDescent="0.25">
      <c r="A144" s="22"/>
      <c r="B144" s="14"/>
      <c r="C144" s="11"/>
      <c r="D144" s="7" t="s">
        <v>21</v>
      </c>
      <c r="E144" s="52" t="s">
        <v>75</v>
      </c>
      <c r="F144" s="42">
        <v>30</v>
      </c>
      <c r="G144" s="42">
        <v>1.5</v>
      </c>
      <c r="H144" s="42">
        <v>0.6</v>
      </c>
      <c r="I144" s="42">
        <v>10.3</v>
      </c>
      <c r="J144" s="42">
        <v>53</v>
      </c>
      <c r="K144" s="53" t="s">
        <v>46</v>
      </c>
      <c r="L144" s="42">
        <v>3.26</v>
      </c>
    </row>
    <row r="145" spans="1:12" ht="15" x14ac:dyDescent="0.25">
      <c r="A145" s="22"/>
      <c r="B145" s="14"/>
      <c r="C145" s="11"/>
      <c r="D145" s="7" t="s">
        <v>22</v>
      </c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2"/>
      <c r="B146" s="14"/>
      <c r="C146" s="11"/>
      <c r="D146" s="6"/>
      <c r="E146" s="52" t="s">
        <v>55</v>
      </c>
      <c r="F146" s="42">
        <v>23</v>
      </c>
      <c r="G146" s="42">
        <v>4.5999999999999996</v>
      </c>
      <c r="H146" s="42">
        <v>5.8</v>
      </c>
      <c r="I146" s="42">
        <v>0</v>
      </c>
      <c r="J146" s="42">
        <v>83</v>
      </c>
      <c r="K146" s="53" t="s">
        <v>56</v>
      </c>
      <c r="L146" s="42">
        <v>22.02</v>
      </c>
    </row>
    <row r="147" spans="1:12" ht="15" x14ac:dyDescent="0.25">
      <c r="A147" s="22"/>
      <c r="B147" s="14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6"/>
      <c r="C148" s="8"/>
      <c r="D148" s="17" t="s">
        <v>31</v>
      </c>
      <c r="E148" s="9"/>
      <c r="F148" s="18">
        <f>SUM(F141:F147)</f>
        <v>486</v>
      </c>
      <c r="G148" s="18">
        <f t="shared" ref="G148:J148" si="70">SUM(G141:G147)</f>
        <v>11.469999999999999</v>
      </c>
      <c r="H148" s="18">
        <f t="shared" si="70"/>
        <v>18.7</v>
      </c>
      <c r="I148" s="18">
        <f t="shared" si="70"/>
        <v>58.67</v>
      </c>
      <c r="J148" s="18">
        <f t="shared" si="70"/>
        <v>459</v>
      </c>
      <c r="K148" s="24"/>
      <c r="L148" s="18">
        <f t="shared" ref="L148" si="71">SUM(L141:L147)</f>
        <v>60</v>
      </c>
    </row>
    <row r="149" spans="1:12" ht="15" x14ac:dyDescent="0.25">
      <c r="A149" s="25">
        <f>A141</f>
        <v>2</v>
      </c>
      <c r="B149" s="12">
        <f>B141</f>
        <v>3</v>
      </c>
      <c r="C149" s="10" t="s">
        <v>23</v>
      </c>
      <c r="D149" s="7" t="s">
        <v>24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2"/>
      <c r="B150" s="14"/>
      <c r="C150" s="11"/>
      <c r="D150" s="7" t="s">
        <v>25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2"/>
      <c r="B151" s="14"/>
      <c r="C151" s="11"/>
      <c r="D151" s="7" t="s">
        <v>26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2"/>
      <c r="B152" s="14"/>
      <c r="C152" s="11"/>
      <c r="D152" s="7" t="s">
        <v>27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2"/>
      <c r="B153" s="14"/>
      <c r="C153" s="11"/>
      <c r="D153" s="7" t="s">
        <v>28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2"/>
      <c r="B154" s="14"/>
      <c r="C154" s="11"/>
      <c r="D154" s="7" t="s">
        <v>29</v>
      </c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2"/>
      <c r="B155" s="14"/>
      <c r="C155" s="11"/>
      <c r="D155" s="7" t="s">
        <v>30</v>
      </c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2"/>
      <c r="B156" s="14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2"/>
      <c r="B157" s="14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3"/>
      <c r="B158" s="16"/>
      <c r="C158" s="8"/>
      <c r="D158" s="17" t="s">
        <v>31</v>
      </c>
      <c r="E158" s="9"/>
      <c r="F158" s="18">
        <f>SUM(F149:F157)</f>
        <v>0</v>
      </c>
      <c r="G158" s="18">
        <f t="shared" ref="G158:J158" si="72">SUM(G149:G157)</f>
        <v>0</v>
      </c>
      <c r="H158" s="18">
        <f t="shared" si="72"/>
        <v>0</v>
      </c>
      <c r="I158" s="18">
        <f t="shared" si="72"/>
        <v>0</v>
      </c>
      <c r="J158" s="18">
        <f t="shared" si="72"/>
        <v>0</v>
      </c>
      <c r="K158" s="24"/>
      <c r="L158" s="18">
        <f t="shared" ref="L158" si="73">SUM(L149:L157)</f>
        <v>0</v>
      </c>
    </row>
    <row r="159" spans="1:12" ht="15" x14ac:dyDescent="0.2">
      <c r="A159" s="28">
        <f>A141</f>
        <v>2</v>
      </c>
      <c r="B159" s="29">
        <f>B141</f>
        <v>3</v>
      </c>
      <c r="C159" s="61" t="s">
        <v>4</v>
      </c>
      <c r="D159" s="62"/>
      <c r="E159" s="30"/>
      <c r="F159" s="31">
        <f>F148+F158</f>
        <v>486</v>
      </c>
      <c r="G159" s="31">
        <f t="shared" ref="G159" si="74">G148+G158</f>
        <v>11.469999999999999</v>
      </c>
      <c r="H159" s="31">
        <f t="shared" ref="H159" si="75">H148+H158</f>
        <v>18.7</v>
      </c>
      <c r="I159" s="31">
        <f t="shared" ref="I159" si="76">I148+I158</f>
        <v>58.67</v>
      </c>
      <c r="J159" s="31">
        <f t="shared" ref="J159:L159" si="77">J148+J158</f>
        <v>459</v>
      </c>
      <c r="K159" s="31"/>
      <c r="L159" s="31">
        <f t="shared" si="77"/>
        <v>60</v>
      </c>
    </row>
    <row r="160" spans="1:12" ht="33.75" x14ac:dyDescent="0.25">
      <c r="A160" s="19">
        <v>2</v>
      </c>
      <c r="B160" s="20">
        <v>4</v>
      </c>
      <c r="C160" s="21" t="s">
        <v>18</v>
      </c>
      <c r="D160" s="5" t="s">
        <v>19</v>
      </c>
      <c r="E160" s="55" t="s">
        <v>80</v>
      </c>
      <c r="F160" s="39">
        <v>50</v>
      </c>
      <c r="G160" s="39">
        <v>20.46</v>
      </c>
      <c r="H160" s="39">
        <v>10.029999999999999</v>
      </c>
      <c r="I160" s="39">
        <v>16.36</v>
      </c>
      <c r="J160" s="39">
        <v>165</v>
      </c>
      <c r="K160" s="54" t="s">
        <v>67</v>
      </c>
      <c r="L160" s="39">
        <v>29.95</v>
      </c>
    </row>
    <row r="161" spans="1:12" ht="15" x14ac:dyDescent="0.25">
      <c r="A161" s="22"/>
      <c r="B161" s="14"/>
      <c r="C161" s="11"/>
      <c r="D161" s="6"/>
      <c r="E161" s="52" t="s">
        <v>82</v>
      </c>
      <c r="F161" s="42">
        <v>150</v>
      </c>
      <c r="G161" s="42">
        <v>8.75</v>
      </c>
      <c r="H161" s="42">
        <v>6.62</v>
      </c>
      <c r="I161" s="42">
        <v>43.07</v>
      </c>
      <c r="J161" s="42">
        <v>270</v>
      </c>
      <c r="K161" s="53" t="s">
        <v>83</v>
      </c>
      <c r="L161" s="42">
        <v>19.47</v>
      </c>
    </row>
    <row r="162" spans="1:12" ht="15" x14ac:dyDescent="0.25">
      <c r="A162" s="22"/>
      <c r="B162" s="14"/>
      <c r="C162" s="11"/>
      <c r="D162" s="7" t="s">
        <v>20</v>
      </c>
      <c r="E162" s="52" t="s">
        <v>81</v>
      </c>
      <c r="F162" s="42">
        <v>215</v>
      </c>
      <c r="G162" s="42">
        <v>0.2</v>
      </c>
      <c r="H162" s="42">
        <v>0.05</v>
      </c>
      <c r="I162" s="42">
        <v>15.01</v>
      </c>
      <c r="J162" s="42">
        <v>57</v>
      </c>
      <c r="K162" s="53" t="s">
        <v>59</v>
      </c>
      <c r="L162" s="42">
        <v>3.02</v>
      </c>
    </row>
    <row r="163" spans="1:12" ht="15" x14ac:dyDescent="0.25">
      <c r="A163" s="22"/>
      <c r="B163" s="14"/>
      <c r="C163" s="11"/>
      <c r="D163" s="7" t="s">
        <v>21</v>
      </c>
      <c r="E163" s="52" t="s">
        <v>45</v>
      </c>
      <c r="F163" s="42">
        <v>35</v>
      </c>
      <c r="G163" s="42">
        <v>2.77</v>
      </c>
      <c r="H163" s="42">
        <v>0.35</v>
      </c>
      <c r="I163" s="42">
        <v>16.899999999999999</v>
      </c>
      <c r="J163" s="42">
        <v>55</v>
      </c>
      <c r="K163" s="53" t="s">
        <v>46</v>
      </c>
      <c r="L163" s="42">
        <v>2.4700000000000002</v>
      </c>
    </row>
    <row r="164" spans="1:12" ht="15" x14ac:dyDescent="0.25">
      <c r="A164" s="22"/>
      <c r="B164" s="14"/>
      <c r="C164" s="11"/>
      <c r="D164" s="7"/>
      <c r="E164" s="41"/>
      <c r="F164" s="42"/>
      <c r="G164" s="42"/>
      <c r="H164" s="42"/>
      <c r="I164" s="42"/>
      <c r="J164" s="42"/>
      <c r="K164" s="51"/>
      <c r="L164" s="42"/>
    </row>
    <row r="165" spans="1:12" ht="15" x14ac:dyDescent="0.25">
      <c r="A165" s="22"/>
      <c r="B165" s="14"/>
      <c r="C165" s="11"/>
      <c r="D165" s="7" t="s">
        <v>22</v>
      </c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22"/>
      <c r="B166" s="14"/>
      <c r="C166" s="11"/>
      <c r="D166" s="6"/>
      <c r="E166" s="52" t="s">
        <v>84</v>
      </c>
      <c r="F166" s="42">
        <v>16</v>
      </c>
      <c r="G166" s="42">
        <v>0.1</v>
      </c>
      <c r="H166" s="42">
        <v>0.01</v>
      </c>
      <c r="I166" s="42">
        <v>0.41</v>
      </c>
      <c r="J166" s="42">
        <v>3</v>
      </c>
      <c r="K166" s="53" t="s">
        <v>85</v>
      </c>
      <c r="L166" s="42">
        <v>5.09</v>
      </c>
    </row>
    <row r="167" spans="1:12" ht="15" x14ac:dyDescent="0.25">
      <c r="A167" s="22"/>
      <c r="B167" s="14"/>
      <c r="C167" s="11"/>
      <c r="D167" s="6"/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6"/>
      <c r="C168" s="8"/>
      <c r="D168" s="17" t="s">
        <v>31</v>
      </c>
      <c r="E168" s="9"/>
      <c r="F168" s="18">
        <f>SUM(F160:F167)</f>
        <v>466</v>
      </c>
      <c r="G168" s="18">
        <f t="shared" ref="G168:J168" si="78">SUM(G160:G167)</f>
        <v>32.28</v>
      </c>
      <c r="H168" s="18">
        <f t="shared" si="78"/>
        <v>17.060000000000002</v>
      </c>
      <c r="I168" s="18">
        <f t="shared" si="78"/>
        <v>91.75</v>
      </c>
      <c r="J168" s="18">
        <f t="shared" si="78"/>
        <v>550</v>
      </c>
      <c r="K168" s="24"/>
      <c r="L168" s="18">
        <f t="shared" ref="L168" si="79">SUM(L160:L167)</f>
        <v>60</v>
      </c>
    </row>
    <row r="169" spans="1:12" ht="15" x14ac:dyDescent="0.25">
      <c r="A169" s="25">
        <f>A160</f>
        <v>2</v>
      </c>
      <c r="B169" s="12">
        <f>B160</f>
        <v>4</v>
      </c>
      <c r="C169" s="10" t="s">
        <v>23</v>
      </c>
      <c r="D169" s="7" t="s">
        <v>24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2"/>
      <c r="B170" s="14"/>
      <c r="C170" s="11"/>
      <c r="D170" s="7" t="s">
        <v>25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2"/>
      <c r="B171" s="14"/>
      <c r="C171" s="11"/>
      <c r="D171" s="7" t="s">
        <v>26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2"/>
      <c r="B172" s="14"/>
      <c r="C172" s="11"/>
      <c r="D172" s="7" t="s">
        <v>27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2"/>
      <c r="B173" s="14"/>
      <c r="C173" s="11"/>
      <c r="D173" s="7" t="s">
        <v>28</v>
      </c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2"/>
      <c r="B174" s="14"/>
      <c r="C174" s="11"/>
      <c r="D174" s="7" t="s">
        <v>29</v>
      </c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2"/>
      <c r="B175" s="14"/>
      <c r="C175" s="11"/>
      <c r="D175" s="7" t="s">
        <v>30</v>
      </c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2"/>
      <c r="B176" s="14"/>
      <c r="C176" s="11"/>
      <c r="D176" s="6"/>
      <c r="E176" s="41"/>
      <c r="F176" s="42"/>
      <c r="G176" s="42"/>
      <c r="H176" s="42"/>
      <c r="I176" s="42"/>
      <c r="J176" s="42"/>
      <c r="K176" s="43"/>
      <c r="L176" s="42"/>
    </row>
    <row r="177" spans="1:12" ht="15" x14ac:dyDescent="0.25">
      <c r="A177" s="22"/>
      <c r="B177" s="14"/>
      <c r="C177" s="11"/>
      <c r="D177" s="6"/>
      <c r="E177" s="41"/>
      <c r="F177" s="42"/>
      <c r="G177" s="42"/>
      <c r="H177" s="42"/>
      <c r="I177" s="42"/>
      <c r="J177" s="42"/>
      <c r="K177" s="43"/>
      <c r="L177" s="42"/>
    </row>
    <row r="178" spans="1:12" ht="15" x14ac:dyDescent="0.25">
      <c r="A178" s="23"/>
      <c r="B178" s="16"/>
      <c r="C178" s="8"/>
      <c r="D178" s="17" t="s">
        <v>31</v>
      </c>
      <c r="E178" s="9"/>
      <c r="F178" s="18">
        <f>SUM(F169:F177)</f>
        <v>0</v>
      </c>
      <c r="G178" s="18">
        <f t="shared" ref="G178:J178" si="80">SUM(G169:G177)</f>
        <v>0</v>
      </c>
      <c r="H178" s="18">
        <f t="shared" si="80"/>
        <v>0</v>
      </c>
      <c r="I178" s="18">
        <f t="shared" si="80"/>
        <v>0</v>
      </c>
      <c r="J178" s="18">
        <f t="shared" si="80"/>
        <v>0</v>
      </c>
      <c r="K178" s="24"/>
      <c r="L178" s="18">
        <f t="shared" ref="L178" si="81">SUM(L169:L177)</f>
        <v>0</v>
      </c>
    </row>
    <row r="179" spans="1:12" ht="15" x14ac:dyDescent="0.2">
      <c r="A179" s="28">
        <f>A160</f>
        <v>2</v>
      </c>
      <c r="B179" s="29">
        <f>B160</f>
        <v>4</v>
      </c>
      <c r="C179" s="61" t="s">
        <v>4</v>
      </c>
      <c r="D179" s="62"/>
      <c r="E179" s="30"/>
      <c r="F179" s="31">
        <f>F168+F178</f>
        <v>466</v>
      </c>
      <c r="G179" s="31">
        <f t="shared" ref="G179" si="82">G168+G178</f>
        <v>32.28</v>
      </c>
      <c r="H179" s="31">
        <f t="shared" ref="H179" si="83">H168+H178</f>
        <v>17.060000000000002</v>
      </c>
      <c r="I179" s="31">
        <f t="shared" ref="I179" si="84">I168+I178</f>
        <v>91.75</v>
      </c>
      <c r="J179" s="31">
        <f t="shared" ref="J179:L179" si="85">J168+J178</f>
        <v>550</v>
      </c>
      <c r="K179" s="31"/>
      <c r="L179" s="31">
        <f t="shared" si="85"/>
        <v>60</v>
      </c>
    </row>
    <row r="180" spans="1:12" ht="15" x14ac:dyDescent="0.25">
      <c r="A180" s="19">
        <v>2</v>
      </c>
      <c r="B180" s="20">
        <v>5</v>
      </c>
      <c r="C180" s="21" t="s">
        <v>18</v>
      </c>
      <c r="D180" s="5" t="s">
        <v>19</v>
      </c>
      <c r="E180" s="55" t="s">
        <v>86</v>
      </c>
      <c r="F180" s="39">
        <v>127</v>
      </c>
      <c r="G180" s="39">
        <v>21.91</v>
      </c>
      <c r="H180" s="39">
        <v>18.22</v>
      </c>
      <c r="I180" s="39">
        <v>39.770000000000003</v>
      </c>
      <c r="J180" s="39">
        <v>334</v>
      </c>
      <c r="K180" s="57" t="s">
        <v>87</v>
      </c>
      <c r="L180" s="39">
        <v>56.98</v>
      </c>
    </row>
    <row r="181" spans="1:12" ht="15" x14ac:dyDescent="0.25">
      <c r="A181" s="22"/>
      <c r="B181" s="14"/>
      <c r="C181" s="11"/>
      <c r="D181" s="6"/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2"/>
      <c r="B182" s="14"/>
      <c r="C182" s="11"/>
      <c r="D182" s="7" t="s">
        <v>20</v>
      </c>
      <c r="E182" s="52" t="s">
        <v>53</v>
      </c>
      <c r="F182" s="42">
        <v>215</v>
      </c>
      <c r="G182" s="42">
        <v>0.2</v>
      </c>
      <c r="H182" s="42">
        <v>0.05</v>
      </c>
      <c r="I182" s="42">
        <v>15.01</v>
      </c>
      <c r="J182" s="42">
        <v>57</v>
      </c>
      <c r="K182" s="53" t="s">
        <v>59</v>
      </c>
      <c r="L182" s="42">
        <v>3.02</v>
      </c>
    </row>
    <row r="183" spans="1:12" ht="15" x14ac:dyDescent="0.25">
      <c r="A183" s="22"/>
      <c r="B183" s="14"/>
      <c r="C183" s="11"/>
      <c r="D183" s="7" t="s">
        <v>21</v>
      </c>
      <c r="E183" s="41"/>
      <c r="F183" s="42"/>
      <c r="G183" s="42"/>
      <c r="H183" s="42"/>
      <c r="I183" s="42"/>
      <c r="J183" s="42"/>
      <c r="K183" s="43"/>
      <c r="L183" s="42"/>
    </row>
    <row r="184" spans="1:12" ht="15" x14ac:dyDescent="0.25">
      <c r="A184" s="22"/>
      <c r="B184" s="14"/>
      <c r="C184" s="11"/>
      <c r="D184" s="7" t="s">
        <v>22</v>
      </c>
      <c r="E184" s="41"/>
      <c r="F184" s="42"/>
      <c r="G184" s="42"/>
      <c r="H184" s="42"/>
      <c r="I184" s="42"/>
      <c r="J184" s="42"/>
      <c r="K184" s="43"/>
      <c r="L184" s="42"/>
    </row>
    <row r="185" spans="1:12" ht="15" x14ac:dyDescent="0.25">
      <c r="A185" s="22"/>
      <c r="B185" s="14"/>
      <c r="C185" s="11"/>
      <c r="D185" s="6"/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2"/>
      <c r="B186" s="14"/>
      <c r="C186" s="11"/>
      <c r="D186" s="6"/>
      <c r="E186" s="41"/>
      <c r="F186" s="42"/>
      <c r="G186" s="42"/>
      <c r="H186" s="42"/>
      <c r="I186" s="42"/>
      <c r="J186" s="42"/>
      <c r="K186" s="43"/>
      <c r="L186" s="42"/>
    </row>
    <row r="187" spans="1:12" ht="15.75" customHeight="1" x14ac:dyDescent="0.25">
      <c r="A187" s="23"/>
      <c r="B187" s="16"/>
      <c r="C187" s="8"/>
      <c r="D187" s="17" t="s">
        <v>31</v>
      </c>
      <c r="E187" s="9"/>
      <c r="F187" s="18">
        <f>SUM(F180:F186)</f>
        <v>342</v>
      </c>
      <c r="G187" s="18">
        <f t="shared" ref="G187:J187" si="86">SUM(G180:G186)</f>
        <v>22.11</v>
      </c>
      <c r="H187" s="18">
        <f t="shared" si="86"/>
        <v>18.27</v>
      </c>
      <c r="I187" s="18">
        <f t="shared" si="86"/>
        <v>54.78</v>
      </c>
      <c r="J187" s="18">
        <f t="shared" si="86"/>
        <v>391</v>
      </c>
      <c r="K187" s="24"/>
      <c r="L187" s="18">
        <f t="shared" ref="L187" si="87">SUM(L180:L186)</f>
        <v>60</v>
      </c>
    </row>
    <row r="188" spans="1:12" ht="15" x14ac:dyDescent="0.25">
      <c r="A188" s="25">
        <f>A180</f>
        <v>2</v>
      </c>
      <c r="B188" s="12">
        <f>B180</f>
        <v>5</v>
      </c>
      <c r="C188" s="10" t="s">
        <v>23</v>
      </c>
      <c r="D188" s="7" t="s">
        <v>24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2"/>
      <c r="B189" s="14"/>
      <c r="C189" s="11"/>
      <c r="D189" s="7" t="s">
        <v>25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2"/>
      <c r="B190" s="14"/>
      <c r="C190" s="11"/>
      <c r="D190" s="7" t="s">
        <v>26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2"/>
      <c r="B191" s="14"/>
      <c r="C191" s="11"/>
      <c r="D191" s="7" t="s">
        <v>27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2"/>
      <c r="B192" s="14"/>
      <c r="C192" s="11"/>
      <c r="D192" s="7" t="s">
        <v>28</v>
      </c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2"/>
      <c r="B193" s="14"/>
      <c r="C193" s="11"/>
      <c r="D193" s="7" t="s">
        <v>29</v>
      </c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2"/>
      <c r="B194" s="14"/>
      <c r="C194" s="11"/>
      <c r="D194" s="7" t="s">
        <v>30</v>
      </c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2"/>
      <c r="B195" s="14"/>
      <c r="C195" s="11"/>
      <c r="D195" s="6"/>
      <c r="E195" s="41"/>
      <c r="F195" s="42"/>
      <c r="G195" s="42"/>
      <c r="H195" s="42"/>
      <c r="I195" s="42"/>
      <c r="J195" s="42"/>
      <c r="K195" s="43"/>
      <c r="L195" s="42"/>
    </row>
    <row r="196" spans="1:12" ht="15" x14ac:dyDescent="0.25">
      <c r="A196" s="22"/>
      <c r="B196" s="14"/>
      <c r="C196" s="11"/>
      <c r="D196" s="6"/>
      <c r="E196" s="41"/>
      <c r="F196" s="42"/>
      <c r="G196" s="42"/>
      <c r="H196" s="42"/>
      <c r="I196" s="42"/>
      <c r="J196" s="42"/>
      <c r="K196" s="43"/>
      <c r="L196" s="42"/>
    </row>
    <row r="197" spans="1:12" ht="15" x14ac:dyDescent="0.25">
      <c r="A197" s="23"/>
      <c r="B197" s="16"/>
      <c r="C197" s="8"/>
      <c r="D197" s="17" t="s">
        <v>31</v>
      </c>
      <c r="E197" s="9"/>
      <c r="F197" s="18">
        <f>SUM(F188:F196)</f>
        <v>0</v>
      </c>
      <c r="G197" s="18">
        <f t="shared" ref="G197:J197" si="88">SUM(G188:G196)</f>
        <v>0</v>
      </c>
      <c r="H197" s="18">
        <f t="shared" si="88"/>
        <v>0</v>
      </c>
      <c r="I197" s="18">
        <f t="shared" si="88"/>
        <v>0</v>
      </c>
      <c r="J197" s="18">
        <f t="shared" si="88"/>
        <v>0</v>
      </c>
      <c r="K197" s="24"/>
      <c r="L197" s="18">
        <f t="shared" ref="L197" si="89">SUM(L188:L196)</f>
        <v>0</v>
      </c>
    </row>
    <row r="198" spans="1:12" ht="15" x14ac:dyDescent="0.2">
      <c r="A198" s="28">
        <f>A180</f>
        <v>2</v>
      </c>
      <c r="B198" s="29">
        <f>B180</f>
        <v>5</v>
      </c>
      <c r="C198" s="61" t="s">
        <v>4</v>
      </c>
      <c r="D198" s="62"/>
      <c r="E198" s="30"/>
      <c r="F198" s="31">
        <f>F187+F197</f>
        <v>342</v>
      </c>
      <c r="G198" s="31">
        <f t="shared" ref="G198" si="90">G187+G197</f>
        <v>22.11</v>
      </c>
      <c r="H198" s="31">
        <f t="shared" ref="H198" si="91">H187+H197</f>
        <v>18.27</v>
      </c>
      <c r="I198" s="31">
        <f t="shared" ref="I198" si="92">I187+I197</f>
        <v>54.78</v>
      </c>
      <c r="J198" s="31">
        <f t="shared" ref="J198:L198" si="93">J187+J197</f>
        <v>391</v>
      </c>
      <c r="K198" s="31"/>
      <c r="L198" s="31">
        <f t="shared" si="93"/>
        <v>60</v>
      </c>
    </row>
    <row r="199" spans="1:12" x14ac:dyDescent="0.2">
      <c r="A199" s="26"/>
      <c r="B199" s="27"/>
      <c r="C199" s="63" t="s">
        <v>5</v>
      </c>
      <c r="D199" s="63"/>
      <c r="E199" s="63"/>
      <c r="F199" s="33">
        <f>(F24+F44+F63+F83+F102+F121+F140+F159+F179+F198)/(IF(F24=0,0,1)+IF(F44=0,0,1)+IF(F63=0,0,1)+IF(F83=0,0,1)+IF(F102=0,0,1)+IF(F121=0,0,1)+IF(F140=0,0,1)+IF(F159=0,0,1)+IF(F179=0,0,1)+IF(F198=0,0,1))</f>
        <v>463.5</v>
      </c>
      <c r="G199" s="33">
        <f t="shared" ref="G199:J199" si="94">(G24+G44+G63+G83+G102+G121+G140+G159+G179+G198)/(IF(G24=0,0,1)+IF(G44=0,0,1)+IF(G63=0,0,1)+IF(G83=0,0,1)+IF(G102=0,0,1)+IF(G121=0,0,1)+IF(G140=0,0,1)+IF(G159=0,0,1)+IF(G179=0,0,1)+IF(G198=0,0,1))</f>
        <v>18.048000000000002</v>
      </c>
      <c r="H199" s="33">
        <f t="shared" si="94"/>
        <v>19.406000000000002</v>
      </c>
      <c r="I199" s="33">
        <f t="shared" si="94"/>
        <v>73.674000000000007</v>
      </c>
      <c r="J199" s="33">
        <f t="shared" si="94"/>
        <v>468.4</v>
      </c>
      <c r="K199" s="33"/>
      <c r="L199" s="33">
        <f t="shared" ref="L199" si="95">(L24+L44+L63+L83+L102+L121+L140+L159+L179+L198)/(IF(L24=0,0,1)+IF(L44=0,0,1)+IF(L63=0,0,1)+IF(L83=0,0,1)+IF(L102=0,0,1)+IF(L121=0,0,1)+IF(L140=0,0,1)+IF(L159=0,0,1)+IF(L179=0,0,1)+IF(L198=0,0,1))</f>
        <v>60</v>
      </c>
    </row>
  </sheetData>
  <mergeCells count="14">
    <mergeCell ref="C83:D83"/>
    <mergeCell ref="C102:D102"/>
    <mergeCell ref="C24:D24"/>
    <mergeCell ref="C199:E199"/>
    <mergeCell ref="C198:D198"/>
    <mergeCell ref="C121:D121"/>
    <mergeCell ref="C140:D140"/>
    <mergeCell ref="C159:D159"/>
    <mergeCell ref="C179:D179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вд-сош</cp:lastModifiedBy>
  <dcterms:created xsi:type="dcterms:W3CDTF">2022-05-16T14:23:56Z</dcterms:created>
  <dcterms:modified xsi:type="dcterms:W3CDTF">2023-10-11T11:55:29Z</dcterms:modified>
</cp:coreProperties>
</file>